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29" activeTab="3"/>
  </bookViews>
  <sheets>
    <sheet name="Names" sheetId="1" r:id="rId1"/>
    <sheet name="Team Scores" sheetId="2" r:id="rId2"/>
    <sheet name="Ind Scores " sheetId="3" r:id="rId3"/>
    <sheet name="Combined" sheetId="4" r:id="rId4"/>
  </sheets>
  <definedNames/>
  <calcPr fullCalcOnLoad="1"/>
</workbook>
</file>

<file path=xl/sharedStrings.xml><?xml version="1.0" encoding="utf-8"?>
<sst xmlns="http://schemas.openxmlformats.org/spreadsheetml/2006/main" count="296" uniqueCount="137">
  <si>
    <t>Team</t>
  </si>
  <si>
    <t>HCP</t>
  </si>
  <si>
    <t>Day 1</t>
  </si>
  <si>
    <t>Day 2</t>
  </si>
  <si>
    <t>Ind Total</t>
  </si>
  <si>
    <t>Team Totals</t>
  </si>
  <si>
    <t>NATIONAL GOLF TOURNAMENT</t>
  </si>
  <si>
    <t>SCORE SUMMARY</t>
  </si>
  <si>
    <t>Total</t>
  </si>
  <si>
    <t>Team Total</t>
  </si>
  <si>
    <t>INDIVIDUAL SCORES</t>
  </si>
  <si>
    <t>Du Preez K</t>
  </si>
  <si>
    <t>Scott R</t>
  </si>
  <si>
    <t>De Villiers R</t>
  </si>
  <si>
    <t>Loock K</t>
  </si>
  <si>
    <t>Voortman G</t>
  </si>
  <si>
    <t>Roets P</t>
  </si>
  <si>
    <t>Vd Linde F</t>
  </si>
  <si>
    <t>Persadh P</t>
  </si>
  <si>
    <t>Oosthuizen S</t>
  </si>
  <si>
    <t>Mintoor C</t>
  </si>
  <si>
    <t>Van Heerden P</t>
  </si>
  <si>
    <t>Barnard H</t>
  </si>
  <si>
    <t>Arnold R</t>
  </si>
  <si>
    <t>Kloppers W</t>
  </si>
  <si>
    <t>Mostert M</t>
  </si>
  <si>
    <t>Egerton F</t>
  </si>
  <si>
    <t>Forword G</t>
  </si>
  <si>
    <t>Pick B</t>
  </si>
  <si>
    <t>Lazarus I</t>
  </si>
  <si>
    <t>Kotze D</t>
  </si>
  <si>
    <t>Bekker J</t>
  </si>
  <si>
    <t>Zaayman H</t>
  </si>
  <si>
    <t>Scheepers M</t>
  </si>
  <si>
    <t>Fourie C</t>
  </si>
  <si>
    <t>Van Wyk W</t>
  </si>
  <si>
    <t>Pretorius R</t>
  </si>
  <si>
    <t>Schultz B</t>
  </si>
  <si>
    <t>Vd Linde V</t>
  </si>
  <si>
    <t>Van Zyl E</t>
  </si>
  <si>
    <t>Monty M</t>
  </si>
  <si>
    <t>Roets K</t>
  </si>
  <si>
    <t>Horn G</t>
  </si>
  <si>
    <t>Uys A</t>
  </si>
  <si>
    <t>Steyn J</t>
  </si>
  <si>
    <t>vd Wal R</t>
  </si>
  <si>
    <t>Zitsman J</t>
  </si>
  <si>
    <t xml:space="preserve">Van Heyningen H </t>
  </si>
  <si>
    <t>Lombard L</t>
  </si>
  <si>
    <t>Nel P</t>
  </si>
  <si>
    <t>Ramakoshi M</t>
  </si>
  <si>
    <t>Barnard J</t>
  </si>
  <si>
    <t>Loesch T</t>
  </si>
  <si>
    <t>de Wet L</t>
  </si>
  <si>
    <t>Tshabalala A</t>
  </si>
  <si>
    <t>Storm L</t>
  </si>
  <si>
    <t>Bailey R</t>
  </si>
  <si>
    <t>Carstens P</t>
  </si>
  <si>
    <t>Foster C</t>
  </si>
  <si>
    <t>Swanepoel W</t>
  </si>
  <si>
    <t>Duvenage D</t>
  </si>
  <si>
    <t>Venter H</t>
  </si>
  <si>
    <t>Van den Berg H</t>
  </si>
  <si>
    <t>Basson J</t>
  </si>
  <si>
    <t>Pelle P</t>
  </si>
  <si>
    <t>Stanfliet B</t>
  </si>
  <si>
    <t xml:space="preserve">Delport D </t>
  </si>
  <si>
    <t>Grimes W</t>
  </si>
  <si>
    <t>Milton V</t>
  </si>
  <si>
    <t>Arnoldus C</t>
  </si>
  <si>
    <t>Oosthuizen E</t>
  </si>
  <si>
    <t>De Beer A</t>
  </si>
  <si>
    <t>Theron W</t>
  </si>
  <si>
    <t>vd Merwe J</t>
  </si>
  <si>
    <t>Kruger H</t>
  </si>
  <si>
    <t>Martinesson D</t>
  </si>
  <si>
    <t>Kader D</t>
  </si>
  <si>
    <t>Sharwood D</t>
  </si>
  <si>
    <t>De Waard A</t>
  </si>
  <si>
    <t>Thelele P</t>
  </si>
  <si>
    <t>Roodt P</t>
  </si>
  <si>
    <t>van Rensburg L</t>
  </si>
  <si>
    <t>Thanjekwayo SP</t>
  </si>
  <si>
    <t>C de Wit</t>
  </si>
  <si>
    <t>Bartlett E</t>
  </si>
  <si>
    <t>Oosthuizen V</t>
  </si>
  <si>
    <t>Dixon H</t>
  </si>
  <si>
    <t>P Kolver</t>
  </si>
  <si>
    <t>Drewis G</t>
  </si>
  <si>
    <t>van Niekerk J</t>
  </si>
  <si>
    <t>Croukamp K</t>
  </si>
  <si>
    <t>Visser F</t>
  </si>
  <si>
    <t>Albertyn W</t>
  </si>
  <si>
    <t>Loubser B</t>
  </si>
  <si>
    <t>Nortje JC</t>
  </si>
  <si>
    <t>Van Biljon E</t>
  </si>
  <si>
    <t>Louw W</t>
  </si>
  <si>
    <t>Rutherford D</t>
  </si>
  <si>
    <t>BOR (A)</t>
  </si>
  <si>
    <t>CAPE (A)</t>
  </si>
  <si>
    <t>EC (A)</t>
  </si>
  <si>
    <t>MLS (A)</t>
  </si>
  <si>
    <t>PEN (A)</t>
  </si>
  <si>
    <t>PEN (B)</t>
  </si>
  <si>
    <t>PET (D)</t>
  </si>
  <si>
    <t>PTA (A)</t>
  </si>
  <si>
    <t>PTA (B)</t>
  </si>
  <si>
    <t>PTA (D)</t>
  </si>
  <si>
    <t>SAAS (A)</t>
  </si>
  <si>
    <t>SAAS (B)</t>
  </si>
  <si>
    <t>TNG (A)</t>
  </si>
  <si>
    <t>TNG (B)</t>
  </si>
  <si>
    <t>TSA (A)</t>
  </si>
  <si>
    <t>TSA (B)</t>
  </si>
  <si>
    <t>VAAL (A)</t>
  </si>
  <si>
    <t>WITS (A)</t>
  </si>
  <si>
    <t>WITS (B)</t>
  </si>
  <si>
    <t>PET (A)</t>
  </si>
  <si>
    <t>PET (B)</t>
  </si>
  <si>
    <t>PET (C)</t>
  </si>
  <si>
    <t>Players</t>
  </si>
  <si>
    <t>PTA (C)</t>
  </si>
  <si>
    <t>TNG (C)</t>
  </si>
  <si>
    <t>NATIONAL TOURNAMENT</t>
  </si>
  <si>
    <t>COMBINED SCORES</t>
  </si>
  <si>
    <t>TEAM SCORES</t>
  </si>
  <si>
    <t>Combined Total</t>
  </si>
  <si>
    <t>OFS (A)</t>
  </si>
  <si>
    <t>Taylor G</t>
  </si>
  <si>
    <t>Jordaan J</t>
  </si>
  <si>
    <t>Lourens G</t>
  </si>
  <si>
    <t>TSA (C)</t>
  </si>
  <si>
    <t>Grobler B</t>
  </si>
  <si>
    <t>De Wet E</t>
  </si>
  <si>
    <t>Vd Westhuizen c</t>
  </si>
  <si>
    <t>Raath J</t>
  </si>
  <si>
    <t>Coetzee J</t>
  </si>
</sst>
</file>

<file path=xl/styles.xml><?xml version="1.0" encoding="utf-8"?>
<styleSheet xmlns="http://schemas.openxmlformats.org/spreadsheetml/2006/main">
  <numFmts count="26">
    <numFmt numFmtId="5" formatCode="&quot;R&quot;#,##0;&quot;R&quot;\-#,##0"/>
    <numFmt numFmtId="6" formatCode="&quot;R&quot;#,##0;[Red]&quot;R&quot;\-#,##0"/>
    <numFmt numFmtId="7" formatCode="&quot;R&quot;#,##0.00;&quot;R&quot;\-#,##0.00"/>
    <numFmt numFmtId="8" formatCode="&quot;R&quot;#,##0.00;[Red]&quot;R&quot;\-#,##0.00"/>
    <numFmt numFmtId="42" formatCode="_ &quot;R&quot;* #,##0_ ;_ &quot;R&quot;* \-#,##0_ ;_ &quot;R&quot;* &quot;-&quot;_ ;_ @_ "/>
    <numFmt numFmtId="41" formatCode="_ * #,##0_ ;_ * \-#,##0_ ;_ * &quot;-&quot;_ ;_ @_ "/>
    <numFmt numFmtId="44" formatCode="_ &quot;R&quot;* #,##0.00_ ;_ &quot;R&quot;* \-#,##0.00_ ;_ &quot;R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&quot;R&quot;\ * #,##0.00_ ;_ &quot;R&quot;\ * \-#,##0.00_ ;_ &quot;R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d/mm/yyyy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32"/>
      </left>
      <right style="medium">
        <color indexed="32"/>
      </right>
      <top style="medium">
        <color indexed="32"/>
      </top>
      <bottom style="thin">
        <color indexed="32"/>
      </bottom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medium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medium">
        <color indexed="32"/>
      </right>
      <top style="thin">
        <color indexed="32"/>
      </top>
      <bottom>
        <color indexed="63"/>
      </bottom>
    </border>
    <border>
      <left style="medium">
        <color indexed="32"/>
      </left>
      <right>
        <color indexed="63"/>
      </right>
      <top style="thin">
        <color indexed="32"/>
      </top>
      <bottom>
        <color indexed="63"/>
      </bottom>
    </border>
    <border>
      <left style="medium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 style="medium">
        <color indexed="32"/>
      </right>
      <top>
        <color indexed="63"/>
      </top>
      <bottom style="thin">
        <color indexed="32"/>
      </bottom>
    </border>
    <border>
      <left style="thin"/>
      <right>
        <color indexed="63"/>
      </right>
      <top style="thin"/>
      <bottom style="thin"/>
    </border>
    <border>
      <left style="medium">
        <color indexed="32"/>
      </left>
      <right style="medium">
        <color indexed="32"/>
      </right>
      <top style="medium">
        <color indexed="32"/>
      </top>
      <bottom style="thin">
        <color indexed="32"/>
      </bottom>
    </border>
    <border>
      <left style="medium">
        <color indexed="32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 style="medium">
        <color indexed="32"/>
      </right>
      <top>
        <color indexed="63"/>
      </top>
      <bottom style="thin">
        <color indexed="32"/>
      </bottom>
    </border>
    <border>
      <left style="medium">
        <color indexed="32"/>
      </left>
      <right>
        <color indexed="63"/>
      </right>
      <top style="thin">
        <color indexed="32"/>
      </top>
      <bottom style="medium">
        <color indexed="32"/>
      </bottom>
    </border>
    <border>
      <left style="medium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 style="medium">
        <color indexed="32"/>
      </right>
      <top style="medium">
        <color indexed="32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32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32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>
        <color indexed="63"/>
      </top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medium">
        <color indexed="32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 style="medium">
        <color indexed="32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left"/>
    </xf>
    <xf numFmtId="1" fontId="0" fillId="2" borderId="4" xfId="0" applyNumberForma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left"/>
    </xf>
    <xf numFmtId="1" fontId="1" fillId="2" borderId="7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left"/>
    </xf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left"/>
    </xf>
    <xf numFmtId="0" fontId="0" fillId="0" borderId="15" xfId="0" applyBorder="1" applyAlignment="1">
      <alignment/>
    </xf>
    <xf numFmtId="1" fontId="0" fillId="2" borderId="14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1" fontId="0" fillId="3" borderId="20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left"/>
    </xf>
    <xf numFmtId="1" fontId="0" fillId="2" borderId="4" xfId="0" applyNumberFormat="1" applyFill="1" applyBorder="1" applyAlignment="1">
      <alignment horizontal="left"/>
    </xf>
    <xf numFmtId="1" fontId="0" fillId="2" borderId="20" xfId="0" applyNumberFormat="1" applyFill="1" applyBorder="1" applyAlignment="1">
      <alignment horizontal="left"/>
    </xf>
    <xf numFmtId="1" fontId="0" fillId="2" borderId="25" xfId="0" applyNumberFormat="1" applyFill="1" applyBorder="1" applyAlignment="1">
      <alignment horizontal="left"/>
    </xf>
    <xf numFmtId="1" fontId="0" fillId="2" borderId="21" xfId="0" applyNumberFormat="1" applyFill="1" applyBorder="1" applyAlignment="1">
      <alignment horizontal="left"/>
    </xf>
    <xf numFmtId="1" fontId="0" fillId="2" borderId="26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1" fontId="5" fillId="2" borderId="29" xfId="0" applyNumberFormat="1" applyFont="1" applyFill="1" applyBorder="1" applyAlignment="1">
      <alignment horizontal="left"/>
    </xf>
    <xf numFmtId="1" fontId="5" fillId="2" borderId="29" xfId="0" applyNumberFormat="1" applyFont="1" applyFill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5" fillId="2" borderId="32" xfId="0" applyNumberFormat="1" applyFont="1" applyFill="1" applyBorder="1" applyAlignment="1">
      <alignment horizontal="left"/>
    </xf>
    <xf numFmtId="1" fontId="5" fillId="2" borderId="32" xfId="0" applyNumberFormat="1" applyFont="1" applyFill="1" applyBorder="1" applyAlignment="1">
      <alignment horizontal="center"/>
    </xf>
    <xf numFmtId="1" fontId="5" fillId="2" borderId="33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1" fontId="5" fillId="0" borderId="37" xfId="0" applyNumberFormat="1" applyFont="1" applyBorder="1" applyAlignment="1">
      <alignment/>
    </xf>
    <xf numFmtId="1" fontId="5" fillId="0" borderId="37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36" xfId="0" applyFont="1" applyBorder="1" applyAlignment="1">
      <alignment horizontal="right"/>
    </xf>
    <xf numFmtId="1" fontId="2" fillId="0" borderId="37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1" fontId="0" fillId="3" borderId="5" xfId="0" applyNumberFormat="1" applyFill="1" applyBorder="1" applyAlignment="1">
      <alignment horizontal="center"/>
    </xf>
    <xf numFmtId="1" fontId="0" fillId="3" borderId="43" xfId="0" applyNumberFormat="1" applyFill="1" applyBorder="1" applyAlignment="1">
      <alignment horizontal="center"/>
    </xf>
    <xf numFmtId="1" fontId="0" fillId="3" borderId="26" xfId="0" applyNumberFormat="1" applyFill="1" applyBorder="1" applyAlignment="1">
      <alignment horizontal="center"/>
    </xf>
    <xf numFmtId="1" fontId="0" fillId="3" borderId="44" xfId="0" applyNumberFormat="1" applyFill="1" applyBorder="1" applyAlignment="1">
      <alignment horizontal="center"/>
    </xf>
    <xf numFmtId="1" fontId="0" fillId="3" borderId="27" xfId="0" applyNumberFormat="1" applyFill="1" applyBorder="1" applyAlignment="1">
      <alignment horizontal="center"/>
    </xf>
    <xf numFmtId="1" fontId="0" fillId="3" borderId="45" xfId="0" applyNumberFormat="1" applyFill="1" applyBorder="1" applyAlignment="1">
      <alignment horizontal="center"/>
    </xf>
    <xf numFmtId="1" fontId="0" fillId="3" borderId="46" xfId="0" applyNumberFormat="1" applyFill="1" applyBorder="1" applyAlignment="1">
      <alignment horizontal="center"/>
    </xf>
    <xf numFmtId="1" fontId="0" fillId="3" borderId="47" xfId="0" applyNumberFormat="1" applyFill="1" applyBorder="1" applyAlignment="1">
      <alignment horizontal="center"/>
    </xf>
    <xf numFmtId="1" fontId="0" fillId="2" borderId="47" xfId="0" applyNumberForma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0" fillId="2" borderId="48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57150</xdr:rowOff>
    </xdr:from>
    <xdr:to>
      <xdr:col>8</xdr:col>
      <xdr:colOff>95250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85850" y="57150"/>
          <a:ext cx="3714750" cy="638175"/>
        </a:xfrm>
        <a:prstGeom prst="bevel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28575</xdr:rowOff>
    </xdr:from>
    <xdr:to>
      <xdr:col>4</xdr:col>
      <xdr:colOff>142875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514475" y="28575"/>
          <a:ext cx="3714750" cy="638175"/>
        </a:xfrm>
        <a:prstGeom prst="bevel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85725</xdr:rowOff>
    </xdr:from>
    <xdr:to>
      <xdr:col>6</xdr:col>
      <xdr:colOff>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66775" y="104775"/>
          <a:ext cx="3714750" cy="638175"/>
        </a:xfrm>
        <a:prstGeom prst="bevel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76200</xdr:rowOff>
    </xdr:from>
    <xdr:to>
      <xdr:col>5</xdr:col>
      <xdr:colOff>590550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38225" y="95250"/>
          <a:ext cx="3714750" cy="638175"/>
        </a:xfrm>
        <a:prstGeom prst="bevel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J103"/>
  <sheetViews>
    <sheetView workbookViewId="0" topLeftCell="A36">
      <selection activeCell="F24" sqref="F24"/>
    </sheetView>
  </sheetViews>
  <sheetFormatPr defaultColWidth="9.140625" defaultRowHeight="12.75"/>
  <cols>
    <col min="1" max="1" width="3.00390625" style="23" bestFit="1" customWidth="1"/>
    <col min="3" max="3" width="18.421875" style="0" customWidth="1"/>
    <col min="4" max="4" width="5.8515625" style="0" customWidth="1"/>
    <col min="5" max="5" width="7.8515625" style="0" customWidth="1"/>
    <col min="6" max="6" width="8.00390625" style="0" customWidth="1"/>
    <col min="7" max="8" width="9.140625" style="1" customWidth="1"/>
    <col min="9" max="9" width="12.140625" style="1" bestFit="1" customWidth="1"/>
  </cols>
  <sheetData>
    <row r="2" spans="2:9" ht="18">
      <c r="B2" s="92" t="s">
        <v>6</v>
      </c>
      <c r="C2" s="93"/>
      <c r="D2" s="93"/>
      <c r="E2" s="93"/>
      <c r="F2" s="93"/>
      <c r="G2" s="93"/>
      <c r="H2" s="93"/>
      <c r="I2" s="93"/>
    </row>
    <row r="3" spans="2:9" ht="15.75">
      <c r="B3" s="94" t="s">
        <v>7</v>
      </c>
      <c r="C3" s="93"/>
      <c r="D3" s="93"/>
      <c r="E3" s="93"/>
      <c r="F3" s="93"/>
      <c r="G3" s="93"/>
      <c r="H3" s="93"/>
      <c r="I3" s="93"/>
    </row>
    <row r="4" ht="13.5" thickBot="1"/>
    <row r="5" spans="2:10" ht="13.5" thickBot="1">
      <c r="B5" s="4" t="s">
        <v>0</v>
      </c>
      <c r="C5" s="4" t="s">
        <v>120</v>
      </c>
      <c r="D5" s="4" t="s">
        <v>1</v>
      </c>
      <c r="E5" s="4" t="s">
        <v>2</v>
      </c>
      <c r="F5" s="4" t="s">
        <v>3</v>
      </c>
      <c r="G5" s="4" t="s">
        <v>4</v>
      </c>
      <c r="H5" s="90" t="s">
        <v>5</v>
      </c>
      <c r="I5" s="91"/>
      <c r="J5" s="25"/>
    </row>
    <row r="6" spans="1:9" ht="12.75">
      <c r="A6" s="24">
        <v>1</v>
      </c>
      <c r="B6" s="5" t="s">
        <v>98</v>
      </c>
      <c r="C6" s="5" t="s">
        <v>16</v>
      </c>
      <c r="D6" s="27">
        <v>24</v>
      </c>
      <c r="E6" s="81"/>
      <c r="F6" s="3"/>
      <c r="G6" s="2">
        <f>+SUM(E6:F6)</f>
        <v>0</v>
      </c>
      <c r="H6" s="7" t="s">
        <v>2</v>
      </c>
      <c r="I6" s="2">
        <f>+E6+E7+E8+E9</f>
        <v>0</v>
      </c>
    </row>
    <row r="7" spans="1:9" ht="13.5" thickBot="1">
      <c r="A7" s="24">
        <f aca="true" t="shared" si="0" ref="A7:A15">1+A6</f>
        <v>2</v>
      </c>
      <c r="B7" s="8" t="s">
        <v>98</v>
      </c>
      <c r="C7" s="8" t="s">
        <v>27</v>
      </c>
      <c r="D7" s="28">
        <v>19</v>
      </c>
      <c r="E7" s="82"/>
      <c r="F7" s="83"/>
      <c r="G7" s="36">
        <f aca="true" t="shared" si="1" ref="G7:G68">+SUM(E7:F7)</f>
        <v>0</v>
      </c>
      <c r="H7" s="9" t="s">
        <v>3</v>
      </c>
      <c r="I7" s="10">
        <f>SUM(F6:F9)</f>
        <v>0</v>
      </c>
    </row>
    <row r="8" spans="1:9" ht="13.5" thickBot="1">
      <c r="A8" s="24">
        <f t="shared" si="0"/>
        <v>3</v>
      </c>
      <c r="B8" s="11" t="s">
        <v>98</v>
      </c>
      <c r="C8" s="11" t="s">
        <v>37</v>
      </c>
      <c r="D8" s="28">
        <v>9</v>
      </c>
      <c r="E8" s="82"/>
      <c r="F8" s="83"/>
      <c r="G8" s="36">
        <f t="shared" si="1"/>
        <v>0</v>
      </c>
      <c r="H8" s="12" t="s">
        <v>8</v>
      </c>
      <c r="I8" s="13">
        <f>+I6+I7</f>
        <v>0</v>
      </c>
    </row>
    <row r="9" spans="1:9" ht="13.5" thickBot="1">
      <c r="A9" s="24">
        <f t="shared" si="0"/>
        <v>4</v>
      </c>
      <c r="B9" s="14" t="s">
        <v>98</v>
      </c>
      <c r="C9" s="14" t="s">
        <v>47</v>
      </c>
      <c r="D9" s="29">
        <v>22</v>
      </c>
      <c r="E9" s="84"/>
      <c r="F9" s="85"/>
      <c r="G9" s="37">
        <f t="shared" si="1"/>
        <v>0</v>
      </c>
      <c r="H9" s="15"/>
      <c r="I9" s="16"/>
    </row>
    <row r="10" spans="1:9" ht="12.75">
      <c r="A10" s="24">
        <f t="shared" si="0"/>
        <v>5</v>
      </c>
      <c r="B10" s="5" t="s">
        <v>99</v>
      </c>
      <c r="C10" s="5" t="s">
        <v>19</v>
      </c>
      <c r="D10" s="27">
        <v>5</v>
      </c>
      <c r="E10" s="81"/>
      <c r="F10" s="3"/>
      <c r="G10" s="2">
        <f t="shared" si="1"/>
        <v>0</v>
      </c>
      <c r="H10" s="7" t="s">
        <v>2</v>
      </c>
      <c r="I10" s="2">
        <f>+E10+E11+E12+E13</f>
        <v>0</v>
      </c>
    </row>
    <row r="11" spans="1:9" ht="13.5" thickBot="1">
      <c r="A11" s="24">
        <f t="shared" si="0"/>
        <v>6</v>
      </c>
      <c r="B11" s="8" t="s">
        <v>99</v>
      </c>
      <c r="C11" s="8" t="s">
        <v>30</v>
      </c>
      <c r="D11" s="28">
        <v>19</v>
      </c>
      <c r="E11" s="82"/>
      <c r="F11" s="83"/>
      <c r="G11" s="36">
        <f t="shared" si="1"/>
        <v>0</v>
      </c>
      <c r="H11" s="9" t="s">
        <v>3</v>
      </c>
      <c r="I11" s="10">
        <f>SUM(F10:F13)</f>
        <v>0</v>
      </c>
    </row>
    <row r="12" spans="1:9" ht="13.5" thickBot="1">
      <c r="A12" s="24">
        <f t="shared" si="0"/>
        <v>7</v>
      </c>
      <c r="B12" s="17" t="s">
        <v>99</v>
      </c>
      <c r="C12" s="11" t="s">
        <v>39</v>
      </c>
      <c r="D12" s="28">
        <v>6</v>
      </c>
      <c r="E12" s="82"/>
      <c r="F12" s="83"/>
      <c r="G12" s="36">
        <f t="shared" si="1"/>
        <v>0</v>
      </c>
      <c r="H12" s="12" t="s">
        <v>8</v>
      </c>
      <c r="I12" s="13">
        <f>+I10+I11</f>
        <v>0</v>
      </c>
    </row>
    <row r="13" spans="1:9" ht="13.5" thickBot="1">
      <c r="A13" s="24">
        <f t="shared" si="0"/>
        <v>8</v>
      </c>
      <c r="B13" s="14" t="s">
        <v>99</v>
      </c>
      <c r="C13" s="14" t="s">
        <v>49</v>
      </c>
      <c r="D13" s="29">
        <v>11</v>
      </c>
      <c r="E13" s="84"/>
      <c r="F13" s="85"/>
      <c r="G13" s="37">
        <f t="shared" si="1"/>
        <v>0</v>
      </c>
      <c r="H13" s="15"/>
      <c r="I13" s="16"/>
    </row>
    <row r="14" spans="1:9" ht="12.75">
      <c r="A14" s="24">
        <f t="shared" si="0"/>
        <v>9</v>
      </c>
      <c r="B14" s="5" t="s">
        <v>100</v>
      </c>
      <c r="C14" s="5" t="s">
        <v>20</v>
      </c>
      <c r="D14" s="27">
        <v>11</v>
      </c>
      <c r="E14" s="81"/>
      <c r="F14" s="3"/>
      <c r="G14" s="2">
        <f t="shared" si="1"/>
        <v>0</v>
      </c>
      <c r="H14" s="7" t="s">
        <v>2</v>
      </c>
      <c r="I14" s="2">
        <f>+E14+E15</f>
        <v>0</v>
      </c>
    </row>
    <row r="15" spans="1:9" ht="13.5" thickBot="1">
      <c r="A15" s="24">
        <f t="shared" si="0"/>
        <v>10</v>
      </c>
      <c r="B15" s="8" t="s">
        <v>100</v>
      </c>
      <c r="C15" s="8" t="s">
        <v>40</v>
      </c>
      <c r="D15" s="28">
        <v>10</v>
      </c>
      <c r="E15" s="82"/>
      <c r="F15" s="83"/>
      <c r="G15" s="36">
        <f t="shared" si="1"/>
        <v>0</v>
      </c>
      <c r="H15" s="9" t="s">
        <v>3</v>
      </c>
      <c r="I15" s="10">
        <f>SUM(F14:F15)</f>
        <v>0</v>
      </c>
    </row>
    <row r="16" spans="1:9" ht="13.5" thickBot="1">
      <c r="A16" s="24"/>
      <c r="B16" s="17"/>
      <c r="C16" s="11"/>
      <c r="D16" s="28"/>
      <c r="E16" s="82"/>
      <c r="F16" s="83"/>
      <c r="G16" s="36"/>
      <c r="H16" s="12" t="s">
        <v>8</v>
      </c>
      <c r="I16" s="13">
        <f>+I14+I15</f>
        <v>0</v>
      </c>
    </row>
    <row r="17" spans="1:9" ht="12.75">
      <c r="A17" s="24">
        <f>1+A15</f>
        <v>11</v>
      </c>
      <c r="B17" s="5" t="s">
        <v>101</v>
      </c>
      <c r="C17" s="5" t="s">
        <v>18</v>
      </c>
      <c r="D17" s="27">
        <v>14</v>
      </c>
      <c r="E17" s="81"/>
      <c r="F17" s="3"/>
      <c r="G17" s="2">
        <f t="shared" si="1"/>
        <v>0</v>
      </c>
      <c r="H17" s="7" t="s">
        <v>2</v>
      </c>
      <c r="I17" s="2">
        <f>+SUM(E17:E20)</f>
        <v>0</v>
      </c>
    </row>
    <row r="18" spans="1:9" ht="13.5" thickBot="1">
      <c r="A18" s="24">
        <f>1+A17</f>
        <v>12</v>
      </c>
      <c r="B18" s="8" t="s">
        <v>101</v>
      </c>
      <c r="C18" s="8" t="s">
        <v>29</v>
      </c>
      <c r="D18" s="28">
        <v>19</v>
      </c>
      <c r="E18" s="82"/>
      <c r="F18" s="83"/>
      <c r="G18" s="36">
        <f t="shared" si="1"/>
        <v>0</v>
      </c>
      <c r="H18" s="9" t="s">
        <v>3</v>
      </c>
      <c r="I18" s="10">
        <f>SUM(F17:F20)</f>
        <v>0</v>
      </c>
    </row>
    <row r="19" spans="1:9" ht="13.5" thickBot="1">
      <c r="A19" s="24">
        <f aca="true" t="shared" si="2" ref="A19:A46">1+A18</f>
        <v>13</v>
      </c>
      <c r="B19" s="17" t="s">
        <v>101</v>
      </c>
      <c r="C19" s="11" t="s">
        <v>57</v>
      </c>
      <c r="D19" s="28">
        <v>14</v>
      </c>
      <c r="E19" s="82"/>
      <c r="F19" s="83"/>
      <c r="G19" s="36">
        <f t="shared" si="1"/>
        <v>0</v>
      </c>
      <c r="H19" s="12" t="s">
        <v>8</v>
      </c>
      <c r="I19" s="13">
        <f>+I17+I18</f>
        <v>0</v>
      </c>
    </row>
    <row r="20" spans="1:9" ht="13.5" thickBot="1">
      <c r="A20" s="24">
        <f t="shared" si="2"/>
        <v>14</v>
      </c>
      <c r="B20" s="14" t="s">
        <v>101</v>
      </c>
      <c r="C20" s="14" t="s">
        <v>76</v>
      </c>
      <c r="D20" s="29">
        <v>24</v>
      </c>
      <c r="E20" s="84"/>
      <c r="F20" s="85"/>
      <c r="G20" s="37">
        <f t="shared" si="1"/>
        <v>0</v>
      </c>
      <c r="H20" s="15"/>
      <c r="I20" s="16"/>
    </row>
    <row r="21" spans="1:9" ht="12.75">
      <c r="A21" s="24">
        <f t="shared" si="2"/>
        <v>15</v>
      </c>
      <c r="B21" s="5" t="s">
        <v>127</v>
      </c>
      <c r="C21" s="5" t="s">
        <v>133</v>
      </c>
      <c r="D21" s="27">
        <v>9</v>
      </c>
      <c r="E21" s="81"/>
      <c r="F21" s="3"/>
      <c r="G21" s="2">
        <f t="shared" si="1"/>
        <v>0</v>
      </c>
      <c r="H21" s="7" t="s">
        <v>2</v>
      </c>
      <c r="I21" s="2">
        <f>+SUM(E21:E24)</f>
        <v>0</v>
      </c>
    </row>
    <row r="22" spans="1:9" ht="13.5" thickBot="1">
      <c r="A22" s="24">
        <f t="shared" si="2"/>
        <v>16</v>
      </c>
      <c r="B22" s="8" t="s">
        <v>127</v>
      </c>
      <c r="C22" s="8" t="s">
        <v>134</v>
      </c>
      <c r="D22" s="28">
        <v>17</v>
      </c>
      <c r="E22" s="82"/>
      <c r="F22" s="83"/>
      <c r="G22" s="36">
        <f t="shared" si="1"/>
        <v>0</v>
      </c>
      <c r="H22" s="9" t="s">
        <v>3</v>
      </c>
      <c r="I22" s="10">
        <f>SUM(F21:F24)</f>
        <v>0</v>
      </c>
    </row>
    <row r="23" spans="1:9" ht="13.5" thickBot="1">
      <c r="A23" s="24">
        <f t="shared" si="2"/>
        <v>17</v>
      </c>
      <c r="B23" s="17" t="s">
        <v>127</v>
      </c>
      <c r="C23" s="11" t="s">
        <v>135</v>
      </c>
      <c r="D23" s="28">
        <v>9</v>
      </c>
      <c r="E23" s="82"/>
      <c r="F23" s="83"/>
      <c r="G23" s="36">
        <f t="shared" si="1"/>
        <v>0</v>
      </c>
      <c r="H23" s="12" t="s">
        <v>8</v>
      </c>
      <c r="I23" s="13">
        <f>+I21+I22</f>
        <v>0</v>
      </c>
    </row>
    <row r="24" spans="1:9" ht="13.5" thickBot="1">
      <c r="A24" s="24">
        <f t="shared" si="2"/>
        <v>18</v>
      </c>
      <c r="B24" s="14" t="s">
        <v>127</v>
      </c>
      <c r="C24" s="14" t="s">
        <v>136</v>
      </c>
      <c r="D24" s="29">
        <v>21</v>
      </c>
      <c r="E24" s="84"/>
      <c r="F24" s="85"/>
      <c r="G24" s="37">
        <f t="shared" si="1"/>
        <v>0</v>
      </c>
      <c r="H24" s="19"/>
      <c r="I24" s="20"/>
    </row>
    <row r="25" spans="1:9" ht="12.75">
      <c r="A25" s="24">
        <f t="shared" si="2"/>
        <v>19</v>
      </c>
      <c r="B25" s="5" t="s">
        <v>102</v>
      </c>
      <c r="C25" s="5" t="s">
        <v>17</v>
      </c>
      <c r="D25" s="30">
        <v>7</v>
      </c>
      <c r="E25" s="81"/>
      <c r="F25" s="3"/>
      <c r="G25" s="2">
        <f t="shared" si="1"/>
        <v>0</v>
      </c>
      <c r="H25" s="21" t="s">
        <v>2</v>
      </c>
      <c r="I25" s="22">
        <f>+SUM(E25:E28)</f>
        <v>0</v>
      </c>
    </row>
    <row r="26" spans="1:9" ht="13.5" thickBot="1">
      <c r="A26" s="24">
        <f t="shared" si="2"/>
        <v>20</v>
      </c>
      <c r="B26" s="8" t="s">
        <v>102</v>
      </c>
      <c r="C26" s="8" t="s">
        <v>28</v>
      </c>
      <c r="D26" s="28">
        <v>10</v>
      </c>
      <c r="E26" s="82"/>
      <c r="F26" s="83"/>
      <c r="G26" s="36">
        <f t="shared" si="1"/>
        <v>0</v>
      </c>
      <c r="H26" s="9" t="s">
        <v>3</v>
      </c>
      <c r="I26" s="10">
        <f>SUM(F25:F28)</f>
        <v>0</v>
      </c>
    </row>
    <row r="27" spans="1:9" ht="13.5" thickBot="1">
      <c r="A27" s="24">
        <f t="shared" si="2"/>
        <v>21</v>
      </c>
      <c r="B27" s="17" t="s">
        <v>102</v>
      </c>
      <c r="C27" s="11" t="s">
        <v>38</v>
      </c>
      <c r="D27" s="28">
        <v>15</v>
      </c>
      <c r="E27" s="82"/>
      <c r="F27" s="83"/>
      <c r="G27" s="36">
        <f t="shared" si="1"/>
        <v>0</v>
      </c>
      <c r="H27" s="12" t="s">
        <v>8</v>
      </c>
      <c r="I27" s="13">
        <f>+I25+I26</f>
        <v>0</v>
      </c>
    </row>
    <row r="28" spans="1:9" ht="13.5" thickBot="1">
      <c r="A28" s="24">
        <f t="shared" si="2"/>
        <v>22</v>
      </c>
      <c r="B28" s="14" t="s">
        <v>102</v>
      </c>
      <c r="C28" s="14" t="s">
        <v>48</v>
      </c>
      <c r="D28" s="29">
        <v>15</v>
      </c>
      <c r="E28" s="84"/>
      <c r="F28" s="85"/>
      <c r="G28" s="37">
        <f t="shared" si="1"/>
        <v>0</v>
      </c>
      <c r="H28" s="15"/>
      <c r="I28" s="16"/>
    </row>
    <row r="29" spans="1:9" ht="12.75">
      <c r="A29" s="24">
        <f t="shared" si="2"/>
        <v>23</v>
      </c>
      <c r="B29" s="5" t="s">
        <v>103</v>
      </c>
      <c r="C29" s="5" t="s">
        <v>56</v>
      </c>
      <c r="D29" s="30">
        <v>16</v>
      </c>
      <c r="E29" s="81"/>
      <c r="F29" s="3"/>
      <c r="G29" s="2">
        <f t="shared" si="1"/>
        <v>0</v>
      </c>
      <c r="H29" s="7" t="s">
        <v>2</v>
      </c>
      <c r="I29" s="2">
        <f>+SUM(E29:E32)</f>
        <v>0</v>
      </c>
    </row>
    <row r="30" spans="1:9" ht="13.5" thickBot="1">
      <c r="A30" s="24">
        <f t="shared" si="2"/>
        <v>24</v>
      </c>
      <c r="B30" s="8" t="s">
        <v>103</v>
      </c>
      <c r="C30" s="8" t="s">
        <v>63</v>
      </c>
      <c r="D30" s="28">
        <v>22</v>
      </c>
      <c r="E30" s="82"/>
      <c r="F30" s="83"/>
      <c r="G30" s="36">
        <f t="shared" si="1"/>
        <v>0</v>
      </c>
      <c r="H30" s="9" t="s">
        <v>3</v>
      </c>
      <c r="I30" s="10">
        <f>SUM(F29:F32)</f>
        <v>0</v>
      </c>
    </row>
    <row r="31" spans="1:9" ht="13.5" thickBot="1">
      <c r="A31" s="24">
        <f t="shared" si="2"/>
        <v>25</v>
      </c>
      <c r="B31" s="17" t="s">
        <v>103</v>
      </c>
      <c r="C31" s="11" t="s">
        <v>69</v>
      </c>
      <c r="D31" s="28">
        <v>20</v>
      </c>
      <c r="E31" s="82"/>
      <c r="F31" s="83"/>
      <c r="G31" s="36">
        <f t="shared" si="1"/>
        <v>0</v>
      </c>
      <c r="H31" s="12" t="s">
        <v>8</v>
      </c>
      <c r="I31" s="13">
        <f>+I29+I30</f>
        <v>0</v>
      </c>
    </row>
    <row r="32" spans="1:9" ht="13.5" thickBot="1">
      <c r="A32" s="24">
        <f t="shared" si="2"/>
        <v>26</v>
      </c>
      <c r="B32" s="14" t="s">
        <v>103</v>
      </c>
      <c r="C32" s="14" t="s">
        <v>75</v>
      </c>
      <c r="D32" s="29">
        <v>13</v>
      </c>
      <c r="E32" s="84"/>
      <c r="F32" s="85"/>
      <c r="G32" s="37">
        <f t="shared" si="1"/>
        <v>0</v>
      </c>
      <c r="H32" s="15"/>
      <c r="I32" s="16"/>
    </row>
    <row r="33" spans="1:9" ht="12.75">
      <c r="A33" s="24">
        <f t="shared" si="2"/>
        <v>27</v>
      </c>
      <c r="B33" s="5" t="s">
        <v>117</v>
      </c>
      <c r="C33" s="5" t="s">
        <v>11</v>
      </c>
      <c r="D33" s="30">
        <v>2</v>
      </c>
      <c r="E33" s="81"/>
      <c r="F33" s="3"/>
      <c r="G33" s="2">
        <f t="shared" si="1"/>
        <v>0</v>
      </c>
      <c r="H33" s="7" t="s">
        <v>2</v>
      </c>
      <c r="I33" s="2">
        <f>+SUM(E33:E36)</f>
        <v>0</v>
      </c>
    </row>
    <row r="34" spans="1:9" ht="13.5" thickBot="1">
      <c r="A34" s="24">
        <f t="shared" si="2"/>
        <v>28</v>
      </c>
      <c r="B34" s="8" t="s">
        <v>117</v>
      </c>
      <c r="C34" s="8" t="s">
        <v>22</v>
      </c>
      <c r="D34" s="28">
        <v>6</v>
      </c>
      <c r="E34" s="82"/>
      <c r="F34" s="83"/>
      <c r="G34" s="36">
        <f t="shared" si="1"/>
        <v>0</v>
      </c>
      <c r="H34" s="9" t="s">
        <v>3</v>
      </c>
      <c r="I34" s="10">
        <f>SUM(F33:F36)</f>
        <v>0</v>
      </c>
    </row>
    <row r="35" spans="1:9" ht="13.5" thickBot="1">
      <c r="A35" s="24">
        <f t="shared" si="2"/>
        <v>29</v>
      </c>
      <c r="B35" s="17" t="s">
        <v>117</v>
      </c>
      <c r="C35" s="11" t="s">
        <v>32</v>
      </c>
      <c r="D35" s="28">
        <v>10</v>
      </c>
      <c r="E35" s="82"/>
      <c r="F35" s="83"/>
      <c r="G35" s="36">
        <f t="shared" si="1"/>
        <v>0</v>
      </c>
      <c r="H35" s="12" t="s">
        <v>8</v>
      </c>
      <c r="I35" s="13">
        <f>+I33+I34</f>
        <v>0</v>
      </c>
    </row>
    <row r="36" spans="1:9" ht="13.5" thickBot="1">
      <c r="A36" s="24">
        <f t="shared" si="2"/>
        <v>30</v>
      </c>
      <c r="B36" s="14" t="s">
        <v>117</v>
      </c>
      <c r="C36" s="14" t="s">
        <v>42</v>
      </c>
      <c r="D36" s="29">
        <v>12</v>
      </c>
      <c r="E36" s="84"/>
      <c r="F36" s="85"/>
      <c r="G36" s="37">
        <f t="shared" si="1"/>
        <v>0</v>
      </c>
      <c r="H36" s="15"/>
      <c r="I36" s="16"/>
    </row>
    <row r="37" spans="1:9" ht="12.75">
      <c r="A37" s="24">
        <f t="shared" si="2"/>
        <v>31</v>
      </c>
      <c r="B37" s="5" t="s">
        <v>118</v>
      </c>
      <c r="C37" s="5" t="s">
        <v>51</v>
      </c>
      <c r="D37" s="30">
        <v>14</v>
      </c>
      <c r="E37" s="81"/>
      <c r="F37" s="3"/>
      <c r="G37" s="2">
        <f t="shared" si="1"/>
        <v>0</v>
      </c>
      <c r="H37" s="7" t="s">
        <v>2</v>
      </c>
      <c r="I37" s="2">
        <f>+SUM(E37:E40)</f>
        <v>0</v>
      </c>
    </row>
    <row r="38" spans="1:9" ht="13.5" thickBot="1">
      <c r="A38" s="24">
        <f t="shared" si="2"/>
        <v>32</v>
      </c>
      <c r="B38" s="8" t="s">
        <v>118</v>
      </c>
      <c r="C38" s="8" t="s">
        <v>58</v>
      </c>
      <c r="D38" s="28">
        <v>16</v>
      </c>
      <c r="E38" s="82"/>
      <c r="F38" s="83"/>
      <c r="G38" s="36">
        <f t="shared" si="1"/>
        <v>0</v>
      </c>
      <c r="H38" s="9" t="s">
        <v>3</v>
      </c>
      <c r="I38" s="10">
        <f>SUM(F37:F40)</f>
        <v>0</v>
      </c>
    </row>
    <row r="39" spans="1:9" ht="13.5" thickBot="1">
      <c r="A39" s="24">
        <f t="shared" si="2"/>
        <v>33</v>
      </c>
      <c r="B39" s="17" t="s">
        <v>118</v>
      </c>
      <c r="C39" s="11" t="s">
        <v>64</v>
      </c>
      <c r="D39" s="28">
        <v>14</v>
      </c>
      <c r="E39" s="82"/>
      <c r="F39" s="83"/>
      <c r="G39" s="36">
        <f t="shared" si="1"/>
        <v>0</v>
      </c>
      <c r="H39" s="12" t="s">
        <v>8</v>
      </c>
      <c r="I39" s="13">
        <f>+I37+I38</f>
        <v>0</v>
      </c>
    </row>
    <row r="40" spans="1:9" ht="13.5" thickBot="1">
      <c r="A40" s="24">
        <f t="shared" si="2"/>
        <v>34</v>
      </c>
      <c r="B40" s="14" t="s">
        <v>118</v>
      </c>
      <c r="C40" s="14" t="s">
        <v>70</v>
      </c>
      <c r="D40" s="29">
        <v>16</v>
      </c>
      <c r="E40" s="84"/>
      <c r="F40" s="85"/>
      <c r="G40" s="37">
        <f t="shared" si="1"/>
        <v>0</v>
      </c>
      <c r="H40" s="15"/>
      <c r="I40" s="16"/>
    </row>
    <row r="41" spans="1:9" ht="12.75">
      <c r="A41" s="24">
        <f t="shared" si="2"/>
        <v>35</v>
      </c>
      <c r="B41" s="5" t="s">
        <v>119</v>
      </c>
      <c r="C41" s="5" t="s">
        <v>77</v>
      </c>
      <c r="D41" s="30">
        <v>24</v>
      </c>
      <c r="E41" s="81"/>
      <c r="F41" s="3"/>
      <c r="G41" s="2">
        <f t="shared" si="1"/>
        <v>0</v>
      </c>
      <c r="H41" s="7" t="s">
        <v>2</v>
      </c>
      <c r="I41" s="2">
        <f>+SUM(E41:E44)</f>
        <v>0</v>
      </c>
    </row>
    <row r="42" spans="1:9" ht="13.5" thickBot="1">
      <c r="A42" s="24">
        <f t="shared" si="2"/>
        <v>36</v>
      </c>
      <c r="B42" s="8" t="s">
        <v>119</v>
      </c>
      <c r="C42" s="8" t="s">
        <v>80</v>
      </c>
      <c r="D42" s="28">
        <v>20</v>
      </c>
      <c r="E42" s="82"/>
      <c r="F42" s="83"/>
      <c r="G42" s="36">
        <f t="shared" si="1"/>
        <v>0</v>
      </c>
      <c r="H42" s="9" t="s">
        <v>3</v>
      </c>
      <c r="I42" s="10">
        <f>SUM(F41:F44)</f>
        <v>0</v>
      </c>
    </row>
    <row r="43" spans="1:9" ht="13.5" thickBot="1">
      <c r="A43" s="24">
        <f t="shared" si="2"/>
        <v>37</v>
      </c>
      <c r="B43" s="17" t="s">
        <v>119</v>
      </c>
      <c r="C43" s="11" t="s">
        <v>83</v>
      </c>
      <c r="D43" s="28">
        <v>24</v>
      </c>
      <c r="E43" s="82"/>
      <c r="F43" s="83"/>
      <c r="G43" s="36">
        <f t="shared" si="1"/>
        <v>0</v>
      </c>
      <c r="H43" s="12" t="s">
        <v>8</v>
      </c>
      <c r="I43" s="13">
        <f>+I41+I42</f>
        <v>0</v>
      </c>
    </row>
    <row r="44" spans="1:9" ht="13.5" thickBot="1">
      <c r="A44" s="24">
        <f t="shared" si="2"/>
        <v>38</v>
      </c>
      <c r="B44" s="14" t="s">
        <v>119</v>
      </c>
      <c r="C44" s="14" t="s">
        <v>85</v>
      </c>
      <c r="D44" s="29">
        <v>23</v>
      </c>
      <c r="E44" s="84"/>
      <c r="F44" s="85"/>
      <c r="G44" s="37">
        <f t="shared" si="1"/>
        <v>0</v>
      </c>
      <c r="H44" s="15"/>
      <c r="I44" s="16"/>
    </row>
    <row r="45" spans="1:9" ht="12.75">
      <c r="A45" s="24">
        <f t="shared" si="2"/>
        <v>39</v>
      </c>
      <c r="B45" s="32" t="s">
        <v>104</v>
      </c>
      <c r="C45" s="33" t="s">
        <v>87</v>
      </c>
      <c r="D45" s="30">
        <v>24</v>
      </c>
      <c r="E45" s="81"/>
      <c r="F45" s="3"/>
      <c r="G45" s="38">
        <f t="shared" si="1"/>
        <v>0</v>
      </c>
      <c r="H45" s="7" t="s">
        <v>2</v>
      </c>
      <c r="I45" s="2">
        <f>+SUM(E45:E47)</f>
        <v>0</v>
      </c>
    </row>
    <row r="46" spans="1:9" ht="13.5" thickBot="1">
      <c r="A46" s="24">
        <f t="shared" si="2"/>
        <v>40</v>
      </c>
      <c r="B46" s="34" t="s">
        <v>104</v>
      </c>
      <c r="C46" s="35" t="s">
        <v>89</v>
      </c>
      <c r="D46" s="28">
        <v>24</v>
      </c>
      <c r="E46" s="82"/>
      <c r="F46" s="83"/>
      <c r="G46" s="39">
        <f t="shared" si="1"/>
        <v>0</v>
      </c>
      <c r="H46" s="9" t="s">
        <v>3</v>
      </c>
      <c r="I46" s="10">
        <f>SUM(F45:F47)</f>
        <v>0</v>
      </c>
    </row>
    <row r="47" spans="1:9" ht="13.5" thickBot="1">
      <c r="A47" s="24"/>
      <c r="B47" s="31"/>
      <c r="C47" s="8"/>
      <c r="D47" s="28"/>
      <c r="E47" s="84"/>
      <c r="F47" s="85"/>
      <c r="G47" s="40"/>
      <c r="H47" s="12" t="s">
        <v>8</v>
      </c>
      <c r="I47" s="13">
        <f>+I45+I46</f>
        <v>0</v>
      </c>
    </row>
    <row r="48" spans="1:9" ht="12.75">
      <c r="A48" s="24">
        <f>1+A46</f>
        <v>41</v>
      </c>
      <c r="B48" s="5" t="s">
        <v>105</v>
      </c>
      <c r="C48" s="5" t="s">
        <v>13</v>
      </c>
      <c r="D48" s="27">
        <v>9</v>
      </c>
      <c r="E48" s="81"/>
      <c r="F48" s="3"/>
      <c r="G48" s="2">
        <f t="shared" si="1"/>
        <v>0</v>
      </c>
      <c r="H48" s="7" t="s">
        <v>2</v>
      </c>
      <c r="I48" s="2">
        <f>+SUM(E48:E51)</f>
        <v>0</v>
      </c>
    </row>
    <row r="49" spans="1:9" ht="13.5" thickBot="1">
      <c r="A49" s="24">
        <f>1+A48</f>
        <v>42</v>
      </c>
      <c r="B49" s="8" t="s">
        <v>105</v>
      </c>
      <c r="C49" s="8" t="s">
        <v>24</v>
      </c>
      <c r="D49" s="28">
        <v>5</v>
      </c>
      <c r="E49" s="82"/>
      <c r="F49" s="83"/>
      <c r="G49" s="36">
        <f t="shared" si="1"/>
        <v>0</v>
      </c>
      <c r="H49" s="9" t="s">
        <v>3</v>
      </c>
      <c r="I49" s="10">
        <f>SUM(F48:F51)</f>
        <v>0</v>
      </c>
    </row>
    <row r="50" spans="1:9" ht="13.5" thickBot="1">
      <c r="A50" s="24">
        <f aca="true" t="shared" si="3" ref="A50:A81">1+A49</f>
        <v>43</v>
      </c>
      <c r="B50" s="17" t="s">
        <v>105</v>
      </c>
      <c r="C50" s="11" t="s">
        <v>34</v>
      </c>
      <c r="D50" s="28">
        <v>0</v>
      </c>
      <c r="E50" s="82"/>
      <c r="F50" s="83"/>
      <c r="G50" s="36">
        <f t="shared" si="1"/>
        <v>0</v>
      </c>
      <c r="H50" s="12" t="s">
        <v>8</v>
      </c>
      <c r="I50" s="13">
        <f>+I48+I49</f>
        <v>0</v>
      </c>
    </row>
    <row r="51" spans="1:9" ht="13.5" thickBot="1">
      <c r="A51" s="24">
        <f t="shared" si="3"/>
        <v>44</v>
      </c>
      <c r="B51" s="14" t="s">
        <v>105</v>
      </c>
      <c r="C51" s="14" t="s">
        <v>44</v>
      </c>
      <c r="D51" s="29">
        <v>0</v>
      </c>
      <c r="E51" s="84"/>
      <c r="F51" s="85"/>
      <c r="G51" s="37">
        <f t="shared" si="1"/>
        <v>0</v>
      </c>
      <c r="H51" s="15"/>
      <c r="I51" s="16"/>
    </row>
    <row r="52" spans="1:9" ht="12.75">
      <c r="A52" s="24">
        <f t="shared" si="3"/>
        <v>45</v>
      </c>
      <c r="B52" s="5" t="s">
        <v>106</v>
      </c>
      <c r="C52" s="5" t="s">
        <v>53</v>
      </c>
      <c r="D52" s="27">
        <v>10</v>
      </c>
      <c r="E52" s="81"/>
      <c r="F52" s="3"/>
      <c r="G52" s="2">
        <f t="shared" si="1"/>
        <v>0</v>
      </c>
      <c r="H52" s="7" t="s">
        <v>2</v>
      </c>
      <c r="I52" s="2">
        <f>+SUM(E52:E55)</f>
        <v>0</v>
      </c>
    </row>
    <row r="53" spans="1:9" ht="13.5" thickBot="1">
      <c r="A53" s="24">
        <f t="shared" si="3"/>
        <v>46</v>
      </c>
      <c r="B53" s="8" t="s">
        <v>106</v>
      </c>
      <c r="C53" s="8" t="s">
        <v>60</v>
      </c>
      <c r="D53" s="28">
        <v>11</v>
      </c>
      <c r="E53" s="82"/>
      <c r="F53" s="83"/>
      <c r="G53" s="36">
        <f t="shared" si="1"/>
        <v>0</v>
      </c>
      <c r="H53" s="9" t="s">
        <v>3</v>
      </c>
      <c r="I53" s="10">
        <f>SUM(F52:F55)</f>
        <v>0</v>
      </c>
    </row>
    <row r="54" spans="1:9" ht="13.5" thickBot="1">
      <c r="A54" s="24">
        <f t="shared" si="3"/>
        <v>47</v>
      </c>
      <c r="B54" s="17" t="s">
        <v>106</v>
      </c>
      <c r="C54" s="11" t="s">
        <v>66</v>
      </c>
      <c r="D54" s="28">
        <v>10</v>
      </c>
      <c r="E54" s="82"/>
      <c r="F54" s="83"/>
      <c r="G54" s="36">
        <f t="shared" si="1"/>
        <v>0</v>
      </c>
      <c r="H54" s="12" t="s">
        <v>8</v>
      </c>
      <c r="I54" s="13">
        <f>+I52+I53</f>
        <v>0</v>
      </c>
    </row>
    <row r="55" spans="1:9" ht="13.5" thickBot="1">
      <c r="A55" s="24">
        <f t="shared" si="3"/>
        <v>48</v>
      </c>
      <c r="B55" s="14" t="s">
        <v>106</v>
      </c>
      <c r="C55" s="14" t="s">
        <v>72</v>
      </c>
      <c r="D55" s="29">
        <v>3</v>
      </c>
      <c r="E55" s="84"/>
      <c r="F55" s="85"/>
      <c r="G55" s="37">
        <f t="shared" si="1"/>
        <v>0</v>
      </c>
      <c r="H55" s="15"/>
      <c r="I55" s="16"/>
    </row>
    <row r="56" spans="1:9" ht="12.75">
      <c r="A56" s="24">
        <f t="shared" si="3"/>
        <v>49</v>
      </c>
      <c r="B56" s="5" t="s">
        <v>121</v>
      </c>
      <c r="C56" s="5" t="s">
        <v>78</v>
      </c>
      <c r="D56" s="27">
        <v>13</v>
      </c>
      <c r="E56" s="81"/>
      <c r="F56" s="3"/>
      <c r="G56" s="2">
        <f t="shared" si="1"/>
        <v>0</v>
      </c>
      <c r="H56" s="7" t="s">
        <v>2</v>
      </c>
      <c r="I56" s="2">
        <f>+SUM(E56:E59)</f>
        <v>0</v>
      </c>
    </row>
    <row r="57" spans="1:9" ht="13.5" thickBot="1">
      <c r="A57" s="24">
        <f t="shared" si="3"/>
        <v>50</v>
      </c>
      <c r="B57" s="8" t="s">
        <v>121</v>
      </c>
      <c r="C57" s="8" t="s">
        <v>81</v>
      </c>
      <c r="D57" s="28">
        <v>15</v>
      </c>
      <c r="E57" s="82"/>
      <c r="F57" s="83"/>
      <c r="G57" s="36">
        <f t="shared" si="1"/>
        <v>0</v>
      </c>
      <c r="H57" s="9" t="s">
        <v>3</v>
      </c>
      <c r="I57" s="10">
        <f>SUM(F56:F59)</f>
        <v>0</v>
      </c>
    </row>
    <row r="58" spans="1:9" ht="13.5" thickBot="1">
      <c r="A58" s="24">
        <f t="shared" si="3"/>
        <v>51</v>
      </c>
      <c r="B58" s="17" t="s">
        <v>121</v>
      </c>
      <c r="C58" s="11" t="s">
        <v>84</v>
      </c>
      <c r="D58" s="28">
        <v>14</v>
      </c>
      <c r="E58" s="82"/>
      <c r="F58" s="83"/>
      <c r="G58" s="36">
        <f t="shared" si="1"/>
        <v>0</v>
      </c>
      <c r="H58" s="12" t="s">
        <v>8</v>
      </c>
      <c r="I58" s="13">
        <f>+I56+I57</f>
        <v>0</v>
      </c>
    </row>
    <row r="59" spans="1:9" ht="13.5" thickBot="1">
      <c r="A59" s="24">
        <f t="shared" si="3"/>
        <v>52</v>
      </c>
      <c r="B59" s="14" t="s">
        <v>121</v>
      </c>
      <c r="C59" s="14" t="s">
        <v>86</v>
      </c>
      <c r="D59" s="29">
        <v>10</v>
      </c>
      <c r="E59" s="84"/>
      <c r="F59" s="85"/>
      <c r="G59" s="37">
        <f t="shared" si="1"/>
        <v>0</v>
      </c>
      <c r="H59" s="15"/>
      <c r="I59" s="16"/>
    </row>
    <row r="60" spans="1:9" ht="12.75">
      <c r="A60" s="24">
        <f t="shared" si="3"/>
        <v>53</v>
      </c>
      <c r="B60" s="5" t="s">
        <v>107</v>
      </c>
      <c r="C60" s="5" t="s">
        <v>88</v>
      </c>
      <c r="D60" s="27">
        <v>9</v>
      </c>
      <c r="E60" s="81"/>
      <c r="F60" s="3"/>
      <c r="G60" s="2">
        <f t="shared" si="1"/>
        <v>0</v>
      </c>
      <c r="H60" s="7" t="s">
        <v>2</v>
      </c>
      <c r="I60" s="2">
        <f>+SUM(E60:E63)</f>
        <v>0</v>
      </c>
    </row>
    <row r="61" spans="1:9" ht="13.5" thickBot="1">
      <c r="A61" s="24">
        <f t="shared" si="3"/>
        <v>54</v>
      </c>
      <c r="B61" s="8" t="s">
        <v>107</v>
      </c>
      <c r="C61" s="8" t="s">
        <v>90</v>
      </c>
      <c r="D61" s="28">
        <v>18</v>
      </c>
      <c r="E61" s="82"/>
      <c r="F61" s="83"/>
      <c r="G61" s="36">
        <f t="shared" si="1"/>
        <v>0</v>
      </c>
      <c r="H61" s="9" t="s">
        <v>3</v>
      </c>
      <c r="I61" s="10">
        <f>SUM(F60:F63)</f>
        <v>0</v>
      </c>
    </row>
    <row r="62" spans="1:9" ht="13.5" thickBot="1">
      <c r="A62" s="24">
        <f t="shared" si="3"/>
        <v>55</v>
      </c>
      <c r="B62" s="17" t="s">
        <v>107</v>
      </c>
      <c r="C62" s="11" t="s">
        <v>91</v>
      </c>
      <c r="D62" s="28">
        <v>24</v>
      </c>
      <c r="E62" s="82"/>
      <c r="F62" s="83"/>
      <c r="G62" s="36">
        <f t="shared" si="1"/>
        <v>0</v>
      </c>
      <c r="H62" s="12" t="s">
        <v>8</v>
      </c>
      <c r="I62" s="13">
        <f>+I60+I61</f>
        <v>0</v>
      </c>
    </row>
    <row r="63" spans="1:9" ht="13.5" thickBot="1">
      <c r="A63" s="24">
        <f t="shared" si="3"/>
        <v>56</v>
      </c>
      <c r="B63" s="14" t="s">
        <v>107</v>
      </c>
      <c r="C63" s="14" t="s">
        <v>93</v>
      </c>
      <c r="D63" s="29">
        <v>18</v>
      </c>
      <c r="E63" s="84"/>
      <c r="F63" s="85"/>
      <c r="G63" s="37">
        <f t="shared" si="1"/>
        <v>0</v>
      </c>
      <c r="H63" s="15"/>
      <c r="I63" s="16"/>
    </row>
    <row r="64" spans="1:9" ht="12.75">
      <c r="A64" s="24">
        <f t="shared" si="3"/>
        <v>57</v>
      </c>
      <c r="B64" s="5" t="s">
        <v>108</v>
      </c>
      <c r="C64" s="5" t="s">
        <v>92</v>
      </c>
      <c r="D64" s="27">
        <v>12</v>
      </c>
      <c r="E64" s="81"/>
      <c r="F64" s="3"/>
      <c r="G64" s="2">
        <f t="shared" si="1"/>
        <v>0</v>
      </c>
      <c r="H64" s="7" t="s">
        <v>2</v>
      </c>
      <c r="I64" s="2">
        <f>+SUM(E64:E67)</f>
        <v>0</v>
      </c>
    </row>
    <row r="65" spans="1:9" ht="13.5" thickBot="1">
      <c r="A65" s="24">
        <f t="shared" si="3"/>
        <v>58</v>
      </c>
      <c r="B65" s="8" t="s">
        <v>108</v>
      </c>
      <c r="C65" s="8" t="s">
        <v>94</v>
      </c>
      <c r="D65" s="28">
        <v>7</v>
      </c>
      <c r="E65" s="82"/>
      <c r="F65" s="83"/>
      <c r="G65" s="36">
        <f t="shared" si="1"/>
        <v>0</v>
      </c>
      <c r="H65" s="9" t="s">
        <v>3</v>
      </c>
      <c r="I65" s="10">
        <f>SUM(F64:F67)</f>
        <v>0</v>
      </c>
    </row>
    <row r="66" spans="1:9" ht="13.5" thickBot="1">
      <c r="A66" s="24">
        <f t="shared" si="3"/>
        <v>59</v>
      </c>
      <c r="B66" s="17" t="s">
        <v>108</v>
      </c>
      <c r="C66" s="11" t="s">
        <v>95</v>
      </c>
      <c r="D66" s="28">
        <v>24</v>
      </c>
      <c r="E66" s="82"/>
      <c r="F66" s="83"/>
      <c r="G66" s="36">
        <f t="shared" si="1"/>
        <v>0</v>
      </c>
      <c r="H66" s="12" t="s">
        <v>8</v>
      </c>
      <c r="I66" s="13">
        <f>+I64+I65</f>
        <v>0</v>
      </c>
    </row>
    <row r="67" spans="1:9" ht="13.5" thickBot="1">
      <c r="A67" s="24">
        <f t="shared" si="3"/>
        <v>60</v>
      </c>
      <c r="B67" s="14" t="s">
        <v>108</v>
      </c>
      <c r="C67" s="14" t="s">
        <v>128</v>
      </c>
      <c r="D67" s="29">
        <v>16</v>
      </c>
      <c r="E67" s="84"/>
      <c r="F67" s="85"/>
      <c r="G67" s="37">
        <f t="shared" si="1"/>
        <v>0</v>
      </c>
      <c r="H67" s="15"/>
      <c r="I67" s="16"/>
    </row>
    <row r="68" spans="1:9" ht="12.75">
      <c r="A68" s="24">
        <f t="shared" si="3"/>
        <v>61</v>
      </c>
      <c r="B68" s="5" t="s">
        <v>109</v>
      </c>
      <c r="C68" s="5" t="s">
        <v>96</v>
      </c>
      <c r="D68" s="27">
        <v>5</v>
      </c>
      <c r="E68" s="81"/>
      <c r="F68" s="3"/>
      <c r="G68" s="2">
        <f t="shared" si="1"/>
        <v>0</v>
      </c>
      <c r="H68" s="7" t="s">
        <v>2</v>
      </c>
      <c r="I68" s="2">
        <f>+SUM(E68:E71)</f>
        <v>0</v>
      </c>
    </row>
    <row r="69" spans="1:9" ht="13.5" thickBot="1">
      <c r="A69" s="24">
        <f t="shared" si="3"/>
        <v>62</v>
      </c>
      <c r="B69" s="8" t="s">
        <v>109</v>
      </c>
      <c r="C69" s="8" t="s">
        <v>97</v>
      </c>
      <c r="D69" s="28">
        <v>5</v>
      </c>
      <c r="E69" s="82"/>
      <c r="F69" s="83"/>
      <c r="G69" s="36">
        <f aca="true" t="shared" si="4" ref="G69:G103">+SUM(E69:F69)</f>
        <v>0</v>
      </c>
      <c r="H69" s="9" t="s">
        <v>3</v>
      </c>
      <c r="I69" s="10">
        <f>SUM(F68:F71)</f>
        <v>0</v>
      </c>
    </row>
    <row r="70" spans="1:9" ht="13.5" thickBot="1">
      <c r="A70" s="24">
        <f t="shared" si="3"/>
        <v>63</v>
      </c>
      <c r="B70" s="17" t="s">
        <v>109</v>
      </c>
      <c r="C70" s="11" t="s">
        <v>129</v>
      </c>
      <c r="D70" s="28">
        <v>5</v>
      </c>
      <c r="E70" s="82"/>
      <c r="F70" s="83"/>
      <c r="G70" s="36">
        <f t="shared" si="4"/>
        <v>0</v>
      </c>
      <c r="H70" s="12" t="s">
        <v>8</v>
      </c>
      <c r="I70" s="13">
        <f>+I68+I69</f>
        <v>0</v>
      </c>
    </row>
    <row r="71" spans="1:9" ht="13.5" thickBot="1">
      <c r="A71" s="24">
        <f t="shared" si="3"/>
        <v>64</v>
      </c>
      <c r="B71" s="14" t="s">
        <v>109</v>
      </c>
      <c r="C71" s="14" t="s">
        <v>130</v>
      </c>
      <c r="D71" s="29">
        <v>5</v>
      </c>
      <c r="E71" s="84"/>
      <c r="F71" s="85"/>
      <c r="G71" s="37">
        <f t="shared" si="4"/>
        <v>0</v>
      </c>
      <c r="H71" s="15"/>
      <c r="I71" s="16"/>
    </row>
    <row r="72" spans="1:9" ht="12.75">
      <c r="A72" s="24">
        <f t="shared" si="3"/>
        <v>65</v>
      </c>
      <c r="B72" s="5" t="s">
        <v>110</v>
      </c>
      <c r="C72" s="5" t="s">
        <v>14</v>
      </c>
      <c r="D72" s="27">
        <v>12</v>
      </c>
      <c r="E72" s="81"/>
      <c r="F72" s="3"/>
      <c r="G72" s="2">
        <f t="shared" si="4"/>
        <v>0</v>
      </c>
      <c r="H72" s="7" t="s">
        <v>2</v>
      </c>
      <c r="I72" s="2">
        <f>+SUM(E72:E75)</f>
        <v>0</v>
      </c>
    </row>
    <row r="73" spans="1:9" ht="13.5" thickBot="1">
      <c r="A73" s="24">
        <f t="shared" si="3"/>
        <v>66</v>
      </c>
      <c r="B73" s="8" t="s">
        <v>110</v>
      </c>
      <c r="C73" s="8" t="s">
        <v>25</v>
      </c>
      <c r="D73" s="28">
        <v>16</v>
      </c>
      <c r="E73" s="82"/>
      <c r="F73" s="83"/>
      <c r="G73" s="36">
        <f t="shared" si="4"/>
        <v>0</v>
      </c>
      <c r="H73" s="9" t="s">
        <v>3</v>
      </c>
      <c r="I73" s="10">
        <f>SUM(F72:F75)</f>
        <v>0</v>
      </c>
    </row>
    <row r="74" spans="1:9" ht="13.5" thickBot="1">
      <c r="A74" s="24">
        <f t="shared" si="3"/>
        <v>67</v>
      </c>
      <c r="B74" s="17" t="s">
        <v>110</v>
      </c>
      <c r="C74" s="11" t="s">
        <v>35</v>
      </c>
      <c r="D74" s="28">
        <v>13</v>
      </c>
      <c r="E74" s="82"/>
      <c r="F74" s="83"/>
      <c r="G74" s="36">
        <f t="shared" si="4"/>
        <v>0</v>
      </c>
      <c r="H74" s="12" t="s">
        <v>8</v>
      </c>
      <c r="I74" s="13">
        <f>+I72+I73</f>
        <v>0</v>
      </c>
    </row>
    <row r="75" spans="1:9" ht="13.5" thickBot="1">
      <c r="A75" s="24">
        <f t="shared" si="3"/>
        <v>68</v>
      </c>
      <c r="B75" s="14" t="s">
        <v>110</v>
      </c>
      <c r="C75" s="14" t="s">
        <v>45</v>
      </c>
      <c r="D75" s="29">
        <v>13</v>
      </c>
      <c r="E75" s="84"/>
      <c r="F75" s="85"/>
      <c r="G75" s="37">
        <f t="shared" si="4"/>
        <v>0</v>
      </c>
      <c r="H75" s="15"/>
      <c r="I75" s="16"/>
    </row>
    <row r="76" spans="1:9" ht="12.75">
      <c r="A76" s="24">
        <f t="shared" si="3"/>
        <v>69</v>
      </c>
      <c r="B76" s="5" t="s">
        <v>111</v>
      </c>
      <c r="C76" s="5" t="s">
        <v>54</v>
      </c>
      <c r="D76" s="27">
        <v>8</v>
      </c>
      <c r="E76" s="81"/>
      <c r="F76" s="3"/>
      <c r="G76" s="2">
        <f t="shared" si="4"/>
        <v>0</v>
      </c>
      <c r="H76" s="7" t="s">
        <v>2</v>
      </c>
      <c r="I76" s="2">
        <f>+SUM(E76:E79)</f>
        <v>0</v>
      </c>
    </row>
    <row r="77" spans="1:9" ht="13.5" thickBot="1">
      <c r="A77" s="24">
        <f t="shared" si="3"/>
        <v>70</v>
      </c>
      <c r="B77" s="8" t="s">
        <v>111</v>
      </c>
      <c r="C77" s="8" t="s">
        <v>61</v>
      </c>
      <c r="D77" s="28">
        <v>23</v>
      </c>
      <c r="E77" s="82"/>
      <c r="F77" s="83"/>
      <c r="G77" s="36">
        <f t="shared" si="4"/>
        <v>0</v>
      </c>
      <c r="H77" s="9" t="s">
        <v>3</v>
      </c>
      <c r="I77" s="10">
        <f>SUM(F76:F79)</f>
        <v>0</v>
      </c>
    </row>
    <row r="78" spans="1:9" ht="13.5" thickBot="1">
      <c r="A78" s="24">
        <f t="shared" si="3"/>
        <v>71</v>
      </c>
      <c r="B78" s="17" t="s">
        <v>111</v>
      </c>
      <c r="C78" s="11" t="s">
        <v>67</v>
      </c>
      <c r="D78" s="28">
        <v>21</v>
      </c>
      <c r="E78" s="82"/>
      <c r="F78" s="83"/>
      <c r="G78" s="36">
        <f t="shared" si="4"/>
        <v>0</v>
      </c>
      <c r="H78" s="12" t="s">
        <v>8</v>
      </c>
      <c r="I78" s="13">
        <f>+I76+I77</f>
        <v>0</v>
      </c>
    </row>
    <row r="79" spans="1:9" ht="13.5" thickBot="1">
      <c r="A79" s="24">
        <f t="shared" si="3"/>
        <v>72</v>
      </c>
      <c r="B79" s="14" t="s">
        <v>111</v>
      </c>
      <c r="C79" s="14" t="s">
        <v>73</v>
      </c>
      <c r="D79" s="29">
        <v>22</v>
      </c>
      <c r="E79" s="84"/>
      <c r="F79" s="85"/>
      <c r="G79" s="37">
        <f t="shared" si="4"/>
        <v>0</v>
      </c>
      <c r="H79" s="15"/>
      <c r="I79" s="16"/>
    </row>
    <row r="80" spans="1:9" ht="12.75">
      <c r="A80" s="24">
        <f t="shared" si="3"/>
        <v>73</v>
      </c>
      <c r="B80" s="17" t="s">
        <v>122</v>
      </c>
      <c r="C80" s="5" t="s">
        <v>79</v>
      </c>
      <c r="D80" s="27">
        <v>24</v>
      </c>
      <c r="E80" s="81"/>
      <c r="F80" s="3"/>
      <c r="G80" s="38">
        <f t="shared" si="4"/>
        <v>0</v>
      </c>
      <c r="H80" s="7" t="s">
        <v>2</v>
      </c>
      <c r="I80" s="2">
        <f>+SUM(E80:E82)</f>
        <v>0</v>
      </c>
    </row>
    <row r="81" spans="1:9" ht="13.5" thickBot="1">
      <c r="A81" s="24">
        <f t="shared" si="3"/>
        <v>74</v>
      </c>
      <c r="B81" s="14" t="s">
        <v>122</v>
      </c>
      <c r="C81" s="14" t="s">
        <v>82</v>
      </c>
      <c r="D81" s="29">
        <v>24</v>
      </c>
      <c r="E81" s="82"/>
      <c r="F81" s="83"/>
      <c r="G81" s="40">
        <f t="shared" si="4"/>
        <v>0</v>
      </c>
      <c r="H81" s="9" t="s">
        <v>3</v>
      </c>
      <c r="I81" s="10">
        <f>SUM(F80:F82)</f>
        <v>0</v>
      </c>
    </row>
    <row r="82" spans="1:9" ht="13.5" thickBot="1">
      <c r="A82" s="24"/>
      <c r="B82" s="17"/>
      <c r="C82" s="26"/>
      <c r="D82" s="30"/>
      <c r="E82" s="84"/>
      <c r="F82" s="85"/>
      <c r="G82" s="6"/>
      <c r="H82" s="12" t="s">
        <v>8</v>
      </c>
      <c r="I82" s="13">
        <f>+I80+I81</f>
        <v>0</v>
      </c>
    </row>
    <row r="83" spans="1:9" ht="12.75">
      <c r="A83" s="24">
        <f>+A81+1</f>
        <v>75</v>
      </c>
      <c r="B83" s="5" t="s">
        <v>112</v>
      </c>
      <c r="C83" s="5" t="s">
        <v>12</v>
      </c>
      <c r="D83" s="27">
        <v>18</v>
      </c>
      <c r="E83" s="81"/>
      <c r="F83" s="3"/>
      <c r="G83" s="2">
        <f t="shared" si="4"/>
        <v>0</v>
      </c>
      <c r="H83" s="7" t="s">
        <v>2</v>
      </c>
      <c r="I83" s="2">
        <f>+SUM(E83:E86)</f>
        <v>0</v>
      </c>
    </row>
    <row r="84" spans="1:9" ht="13.5" thickBot="1">
      <c r="A84" s="24">
        <f>1+A83</f>
        <v>76</v>
      </c>
      <c r="B84" s="8" t="s">
        <v>112</v>
      </c>
      <c r="C84" s="8" t="s">
        <v>23</v>
      </c>
      <c r="D84" s="28">
        <v>12</v>
      </c>
      <c r="E84" s="82"/>
      <c r="F84" s="83"/>
      <c r="G84" s="36">
        <f t="shared" si="4"/>
        <v>0</v>
      </c>
      <c r="H84" s="9" t="s">
        <v>3</v>
      </c>
      <c r="I84" s="10">
        <f>SUM(F83:F86)</f>
        <v>0</v>
      </c>
    </row>
    <row r="85" spans="1:9" ht="13.5" thickBot="1">
      <c r="A85" s="24">
        <f aca="true" t="shared" si="5" ref="A85:A103">1+A84</f>
        <v>77</v>
      </c>
      <c r="B85" s="17" t="s">
        <v>112</v>
      </c>
      <c r="C85" s="11" t="s">
        <v>33</v>
      </c>
      <c r="D85" s="28">
        <v>18</v>
      </c>
      <c r="E85" s="82"/>
      <c r="F85" s="83"/>
      <c r="G85" s="36">
        <f t="shared" si="4"/>
        <v>0</v>
      </c>
      <c r="H85" s="12" t="s">
        <v>8</v>
      </c>
      <c r="I85" s="13">
        <f>+I83+I84</f>
        <v>0</v>
      </c>
    </row>
    <row r="86" spans="1:9" ht="13.5" thickBot="1">
      <c r="A86" s="24">
        <f t="shared" si="5"/>
        <v>78</v>
      </c>
      <c r="B86" s="14" t="s">
        <v>112</v>
      </c>
      <c r="C86" s="14" t="s">
        <v>43</v>
      </c>
      <c r="D86" s="29">
        <v>12</v>
      </c>
      <c r="E86" s="84"/>
      <c r="F86" s="85"/>
      <c r="G86" s="37">
        <f t="shared" si="4"/>
        <v>0</v>
      </c>
      <c r="H86" s="15"/>
      <c r="I86" s="16"/>
    </row>
    <row r="87" spans="1:9" ht="12.75">
      <c r="A87" s="24">
        <f t="shared" si="5"/>
        <v>79</v>
      </c>
      <c r="B87" s="5" t="s">
        <v>113</v>
      </c>
      <c r="C87" s="5" t="s">
        <v>52</v>
      </c>
      <c r="D87" s="27">
        <v>16</v>
      </c>
      <c r="E87" s="81"/>
      <c r="F87" s="3"/>
      <c r="G87" s="2">
        <f t="shared" si="4"/>
        <v>0</v>
      </c>
      <c r="H87" s="7" t="s">
        <v>2</v>
      </c>
      <c r="I87" s="2">
        <f>+SUM(E87:E90)</f>
        <v>0</v>
      </c>
    </row>
    <row r="88" spans="1:9" ht="13.5" thickBot="1">
      <c r="A88" s="24">
        <f t="shared" si="5"/>
        <v>80</v>
      </c>
      <c r="B88" s="8" t="s">
        <v>113</v>
      </c>
      <c r="C88" s="8" t="s">
        <v>59</v>
      </c>
      <c r="D88" s="28">
        <v>15</v>
      </c>
      <c r="E88" s="82"/>
      <c r="F88" s="83"/>
      <c r="G88" s="36">
        <f t="shared" si="4"/>
        <v>0</v>
      </c>
      <c r="H88" s="9" t="s">
        <v>3</v>
      </c>
      <c r="I88" s="10">
        <f>SUM(F87:F90)</f>
        <v>0</v>
      </c>
    </row>
    <row r="89" spans="1:9" ht="13.5" thickBot="1">
      <c r="A89" s="24">
        <f t="shared" si="5"/>
        <v>81</v>
      </c>
      <c r="B89" s="17" t="s">
        <v>113</v>
      </c>
      <c r="C89" s="11" t="s">
        <v>65</v>
      </c>
      <c r="D89" s="28">
        <v>24</v>
      </c>
      <c r="E89" s="82"/>
      <c r="F89" s="83"/>
      <c r="G89" s="36">
        <f t="shared" si="4"/>
        <v>0</v>
      </c>
      <c r="H89" s="12" t="s">
        <v>8</v>
      </c>
      <c r="I89" s="13">
        <f>+I87+I88</f>
        <v>0</v>
      </c>
    </row>
    <row r="90" spans="1:9" ht="13.5" thickBot="1">
      <c r="A90" s="24">
        <f t="shared" si="5"/>
        <v>82</v>
      </c>
      <c r="B90" s="14" t="s">
        <v>113</v>
      </c>
      <c r="C90" s="14" t="s">
        <v>71</v>
      </c>
      <c r="D90" s="29">
        <v>20</v>
      </c>
      <c r="E90" s="84"/>
      <c r="F90" s="85"/>
      <c r="G90" s="37">
        <f t="shared" si="4"/>
        <v>0</v>
      </c>
      <c r="H90" s="15"/>
      <c r="I90" s="16"/>
    </row>
    <row r="91" spans="1:9" ht="13.5" thickBot="1">
      <c r="A91" s="24">
        <f>1+A90</f>
        <v>83</v>
      </c>
      <c r="B91" s="14" t="s">
        <v>131</v>
      </c>
      <c r="C91" s="17" t="s">
        <v>132</v>
      </c>
      <c r="D91" s="86">
        <v>10</v>
      </c>
      <c r="E91" s="87"/>
      <c r="F91" s="88"/>
      <c r="G91" s="89">
        <f>+F91+E91</f>
        <v>0</v>
      </c>
      <c r="H91" s="19"/>
      <c r="I91" s="20"/>
    </row>
    <row r="92" spans="1:9" ht="12.75">
      <c r="A92" s="24">
        <f>1+A91</f>
        <v>84</v>
      </c>
      <c r="B92" s="5" t="s">
        <v>114</v>
      </c>
      <c r="C92" s="5" t="s">
        <v>21</v>
      </c>
      <c r="D92" s="27">
        <v>14</v>
      </c>
      <c r="E92" s="81"/>
      <c r="F92" s="3"/>
      <c r="G92" s="2">
        <f t="shared" si="4"/>
        <v>0</v>
      </c>
      <c r="H92" s="7" t="s">
        <v>2</v>
      </c>
      <c r="I92" s="2">
        <f>+SUM(E92:E95)</f>
        <v>0</v>
      </c>
    </row>
    <row r="93" spans="1:9" ht="13.5" thickBot="1">
      <c r="A93" s="24">
        <f t="shared" si="5"/>
        <v>85</v>
      </c>
      <c r="B93" s="8" t="s">
        <v>114</v>
      </c>
      <c r="C93" s="8" t="s">
        <v>31</v>
      </c>
      <c r="D93" s="28">
        <v>19</v>
      </c>
      <c r="E93" s="82"/>
      <c r="F93" s="83"/>
      <c r="G93" s="36">
        <f t="shared" si="4"/>
        <v>0</v>
      </c>
      <c r="H93" s="9" t="s">
        <v>3</v>
      </c>
      <c r="I93" s="10">
        <f>SUM(F92:F95)</f>
        <v>0</v>
      </c>
    </row>
    <row r="94" spans="1:9" ht="13.5" thickBot="1">
      <c r="A94" s="24">
        <f t="shared" si="5"/>
        <v>86</v>
      </c>
      <c r="B94" s="17" t="s">
        <v>114</v>
      </c>
      <c r="C94" s="11" t="s">
        <v>41</v>
      </c>
      <c r="D94" s="28">
        <v>10</v>
      </c>
      <c r="E94" s="82"/>
      <c r="F94" s="83"/>
      <c r="G94" s="36">
        <f t="shared" si="4"/>
        <v>0</v>
      </c>
      <c r="H94" s="12" t="s">
        <v>8</v>
      </c>
      <c r="I94" s="13">
        <f>+I92+I93</f>
        <v>0</v>
      </c>
    </row>
    <row r="95" spans="1:9" ht="13.5" thickBot="1">
      <c r="A95" s="24">
        <f t="shared" si="5"/>
        <v>87</v>
      </c>
      <c r="B95" s="14" t="s">
        <v>114</v>
      </c>
      <c r="C95" s="14" t="s">
        <v>50</v>
      </c>
      <c r="D95" s="29">
        <v>16</v>
      </c>
      <c r="E95" s="84"/>
      <c r="F95" s="85"/>
      <c r="G95" s="37">
        <f t="shared" si="4"/>
        <v>0</v>
      </c>
      <c r="H95" s="15"/>
      <c r="I95" s="16"/>
    </row>
    <row r="96" spans="1:9" ht="12.75">
      <c r="A96" s="24">
        <f t="shared" si="5"/>
        <v>88</v>
      </c>
      <c r="B96" s="5" t="s">
        <v>115</v>
      </c>
      <c r="C96" s="5" t="s">
        <v>15</v>
      </c>
      <c r="D96" s="27">
        <v>5</v>
      </c>
      <c r="E96" s="81"/>
      <c r="F96" s="3"/>
      <c r="G96" s="2">
        <f t="shared" si="4"/>
        <v>0</v>
      </c>
      <c r="H96" s="7" t="s">
        <v>2</v>
      </c>
      <c r="I96" s="2">
        <f>+SUM(E96:E99)</f>
        <v>0</v>
      </c>
    </row>
    <row r="97" spans="1:9" ht="13.5" thickBot="1">
      <c r="A97" s="24">
        <f t="shared" si="5"/>
        <v>89</v>
      </c>
      <c r="B97" s="8" t="s">
        <v>115</v>
      </c>
      <c r="C97" s="8" t="s">
        <v>26</v>
      </c>
      <c r="D97" s="28">
        <v>13</v>
      </c>
      <c r="E97" s="82"/>
      <c r="F97" s="83"/>
      <c r="G97" s="36">
        <f t="shared" si="4"/>
        <v>0</v>
      </c>
      <c r="H97" s="9" t="s">
        <v>3</v>
      </c>
      <c r="I97" s="10">
        <f>SUM(F96:F99)</f>
        <v>0</v>
      </c>
    </row>
    <row r="98" spans="1:9" ht="13.5" thickBot="1">
      <c r="A98" s="24">
        <f t="shared" si="5"/>
        <v>90</v>
      </c>
      <c r="B98" s="17" t="s">
        <v>115</v>
      </c>
      <c r="C98" s="11" t="s">
        <v>36</v>
      </c>
      <c r="D98" s="28">
        <v>18</v>
      </c>
      <c r="E98" s="82"/>
      <c r="F98" s="83"/>
      <c r="G98" s="36">
        <f t="shared" si="4"/>
        <v>0</v>
      </c>
      <c r="H98" s="12" t="s">
        <v>8</v>
      </c>
      <c r="I98" s="13">
        <f>+I96+I97</f>
        <v>0</v>
      </c>
    </row>
    <row r="99" spans="1:9" ht="13.5" thickBot="1">
      <c r="A99" s="24">
        <f t="shared" si="5"/>
        <v>91</v>
      </c>
      <c r="B99" s="14" t="s">
        <v>115</v>
      </c>
      <c r="C99" s="14" t="s">
        <v>46</v>
      </c>
      <c r="D99" s="29">
        <v>18</v>
      </c>
      <c r="E99" s="84"/>
      <c r="F99" s="85"/>
      <c r="G99" s="37">
        <f t="shared" si="4"/>
        <v>0</v>
      </c>
      <c r="H99" s="15"/>
      <c r="I99" s="16"/>
    </row>
    <row r="100" spans="1:9" ht="12.75">
      <c r="A100" s="24">
        <f t="shared" si="5"/>
        <v>92</v>
      </c>
      <c r="B100" s="5" t="s">
        <v>116</v>
      </c>
      <c r="C100" s="5" t="s">
        <v>55</v>
      </c>
      <c r="D100" s="27">
        <v>24</v>
      </c>
      <c r="E100" s="81"/>
      <c r="F100" s="3"/>
      <c r="G100" s="2">
        <f t="shared" si="4"/>
        <v>0</v>
      </c>
      <c r="H100" s="7" t="s">
        <v>2</v>
      </c>
      <c r="I100" s="2">
        <f>+SUM(E100:E103)</f>
        <v>0</v>
      </c>
    </row>
    <row r="101" spans="1:9" ht="13.5" thickBot="1">
      <c r="A101" s="24">
        <f t="shared" si="5"/>
        <v>93</v>
      </c>
      <c r="B101" s="8" t="s">
        <v>116</v>
      </c>
      <c r="C101" s="8" t="s">
        <v>62</v>
      </c>
      <c r="D101" s="28">
        <v>24</v>
      </c>
      <c r="E101" s="82"/>
      <c r="F101" s="83"/>
      <c r="G101" s="36">
        <f t="shared" si="4"/>
        <v>0</v>
      </c>
      <c r="H101" s="9" t="s">
        <v>3</v>
      </c>
      <c r="I101" s="10">
        <f>SUM(F100:F103)</f>
        <v>0</v>
      </c>
    </row>
    <row r="102" spans="1:9" ht="13.5" thickBot="1">
      <c r="A102" s="24">
        <f t="shared" si="5"/>
        <v>94</v>
      </c>
      <c r="B102" s="17" t="s">
        <v>116</v>
      </c>
      <c r="C102" s="11" t="s">
        <v>68</v>
      </c>
      <c r="D102" s="28">
        <v>18</v>
      </c>
      <c r="E102" s="82"/>
      <c r="F102" s="83"/>
      <c r="G102" s="36">
        <f t="shared" si="4"/>
        <v>0</v>
      </c>
      <c r="H102" s="12" t="s">
        <v>8</v>
      </c>
      <c r="I102" s="13">
        <f>+I100+I101</f>
        <v>0</v>
      </c>
    </row>
    <row r="103" spans="1:9" ht="13.5" thickBot="1">
      <c r="A103" s="24">
        <f t="shared" si="5"/>
        <v>95</v>
      </c>
      <c r="B103" s="14" t="s">
        <v>116</v>
      </c>
      <c r="C103" s="14" t="s">
        <v>74</v>
      </c>
      <c r="D103" s="29">
        <v>24</v>
      </c>
      <c r="E103" s="84"/>
      <c r="F103" s="85"/>
      <c r="G103" s="37">
        <f t="shared" si="4"/>
        <v>0</v>
      </c>
      <c r="H103" s="15"/>
      <c r="I103" s="16"/>
    </row>
  </sheetData>
  <mergeCells count="3">
    <mergeCell ref="H5:I5"/>
    <mergeCell ref="B2:I2"/>
    <mergeCell ref="B3:I3"/>
  </mergeCells>
  <printOptions/>
  <pageMargins left="0.45" right="0.52" top="0.59" bottom="0.88" header="0.33" footer="0.59"/>
  <pageSetup horizontalDpi="300" verticalDpi="300" orientation="portrait" r:id="rId2"/>
  <headerFooter alignWithMargins="0">
    <oddHeader>&amp;LScore Summary&amp;R&amp;D&amp;T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F30"/>
  <sheetViews>
    <sheetView workbookViewId="0" topLeftCell="A9">
      <selection activeCell="C6" sqref="C6"/>
    </sheetView>
  </sheetViews>
  <sheetFormatPr defaultColWidth="9.140625" defaultRowHeight="12.75"/>
  <cols>
    <col min="1" max="1" width="3.00390625" style="0" bestFit="1" customWidth="1"/>
    <col min="2" max="2" width="12.140625" style="67" bestFit="1" customWidth="1"/>
    <col min="3" max="3" width="53.7109375" style="42" bestFit="1" customWidth="1"/>
    <col min="4" max="5" width="7.421875" style="43" bestFit="1" customWidth="1"/>
    <col min="6" max="6" width="13.421875" style="43" bestFit="1" customWidth="1"/>
  </cols>
  <sheetData>
    <row r="1" ht="13.5" customHeight="1"/>
    <row r="2" spans="2:6" ht="16.5" customHeight="1">
      <c r="B2" s="92" t="s">
        <v>123</v>
      </c>
      <c r="C2" s="93"/>
      <c r="D2" s="93"/>
      <c r="E2" s="93"/>
      <c r="F2" s="93"/>
    </row>
    <row r="3" spans="2:6" ht="15.75">
      <c r="B3" s="94" t="s">
        <v>125</v>
      </c>
      <c r="C3" s="93"/>
      <c r="D3" s="93"/>
      <c r="E3" s="93"/>
      <c r="F3" s="93"/>
    </row>
    <row r="4" ht="15.75" thickBot="1"/>
    <row r="5" spans="2:6" ht="15" customHeight="1" thickBot="1">
      <c r="B5" s="68" t="s">
        <v>0</v>
      </c>
      <c r="C5" s="57" t="s">
        <v>120</v>
      </c>
      <c r="D5" s="58" t="s">
        <v>2</v>
      </c>
      <c r="E5" s="58" t="s">
        <v>3</v>
      </c>
      <c r="F5" s="58" t="s">
        <v>9</v>
      </c>
    </row>
    <row r="6" spans="1:6" ht="15.75">
      <c r="A6" s="18"/>
      <c r="B6" s="69" t="str">
        <f>+Names!B6</f>
        <v>BOR (A)</v>
      </c>
      <c r="C6" s="59" t="str">
        <f>+Names!C6&amp;" , "&amp;Names!C7&amp;" , "&amp;Names!C8&amp;" , "&amp;Names!C9</f>
        <v>Roets P , Forword G , Schultz B , Van Heyningen H </v>
      </c>
      <c r="D6" s="60">
        <f>+Names!I6</f>
        <v>0</v>
      </c>
      <c r="E6" s="60">
        <f>+Names!I7</f>
        <v>0</v>
      </c>
      <c r="F6" s="61">
        <f>+D6+E6</f>
        <v>0</v>
      </c>
    </row>
    <row r="7" spans="1:6" ht="15.75">
      <c r="A7" s="18"/>
      <c r="B7" s="70" t="str">
        <f>+Names!B10</f>
        <v>CAPE (A)</v>
      </c>
      <c r="C7" s="62" t="str">
        <f>+Names!C10&amp;" , "&amp;Names!C11&amp;" , "&amp;Names!C12&amp;" , "&amp;Names!C13</f>
        <v>Oosthuizen S , Kotze D , Van Zyl E , Nel P</v>
      </c>
      <c r="D7" s="63">
        <f>+Names!I10</f>
        <v>0</v>
      </c>
      <c r="E7" s="63">
        <f>+Names!I11</f>
        <v>0</v>
      </c>
      <c r="F7" s="64">
        <f>+D7+E7</f>
        <v>0</v>
      </c>
    </row>
    <row r="8" spans="1:6" ht="15.75">
      <c r="A8" s="18"/>
      <c r="B8" s="70" t="str">
        <f>+Names!B17</f>
        <v>MLS (A)</v>
      </c>
      <c r="C8" s="62" t="str">
        <f>+Names!C17&amp;" , "&amp;Names!C18&amp;" , "&amp;Names!C19&amp;" , "&amp;Names!C20</f>
        <v>Persadh P , Lazarus I , Carstens P , Kader D</v>
      </c>
      <c r="D8" s="63">
        <f>+Names!I17</f>
        <v>0</v>
      </c>
      <c r="E8" s="63">
        <f>+Names!I18</f>
        <v>0</v>
      </c>
      <c r="F8" s="64">
        <f aca="true" t="shared" si="0" ref="F8:F29">+D8+E8</f>
        <v>0</v>
      </c>
    </row>
    <row r="9" spans="1:6" ht="15.75">
      <c r="A9" s="18"/>
      <c r="B9" s="70" t="str">
        <f>+Names!B21</f>
        <v>OFS (A)</v>
      </c>
      <c r="C9" s="62" t="str">
        <f>+Names!C21&amp;" , "&amp;Names!C22&amp;" , "&amp;Names!C23&amp;" , "&amp;Names!C24</f>
        <v>De Wet E , Vd Westhuizen c , Raath J , Coetzee J</v>
      </c>
      <c r="D9" s="63">
        <f>+Names!I21</f>
        <v>0</v>
      </c>
      <c r="E9" s="63">
        <f>+Names!I22</f>
        <v>0</v>
      </c>
      <c r="F9" s="64">
        <f t="shared" si="0"/>
        <v>0</v>
      </c>
    </row>
    <row r="10" spans="1:6" ht="15.75">
      <c r="A10" s="18"/>
      <c r="B10" s="70" t="str">
        <f>+Names!B25</f>
        <v>PEN (A)</v>
      </c>
      <c r="C10" s="62" t="str">
        <f>+Names!C25&amp;" , "&amp;Names!C26&amp;" , "&amp;Names!C27&amp;" , "&amp;Names!C28</f>
        <v>Vd Linde F , Pick B , Vd Linde V , Lombard L</v>
      </c>
      <c r="D10" s="63">
        <f>+Names!I25</f>
        <v>0</v>
      </c>
      <c r="E10" s="63">
        <f>+Names!I26</f>
        <v>0</v>
      </c>
      <c r="F10" s="64">
        <f t="shared" si="0"/>
        <v>0</v>
      </c>
    </row>
    <row r="11" spans="1:6" ht="15.75">
      <c r="A11" s="18"/>
      <c r="B11" s="70" t="str">
        <f>+Names!B29</f>
        <v>PEN (B)</v>
      </c>
      <c r="C11" s="62" t="str">
        <f>+Names!C29&amp;" , "&amp;Names!C30&amp;" , "&amp;Names!C31&amp;" , "&amp;Names!C32</f>
        <v>Bailey R , Basson J , Arnoldus C , Martinesson D</v>
      </c>
      <c r="D11" s="63">
        <f>+Names!I29</f>
        <v>0</v>
      </c>
      <c r="E11" s="63">
        <f>+Names!I30</f>
        <v>0</v>
      </c>
      <c r="F11" s="64">
        <f t="shared" si="0"/>
        <v>0</v>
      </c>
    </row>
    <row r="12" spans="1:6" ht="15.75">
      <c r="A12" s="18"/>
      <c r="B12" s="70" t="str">
        <f>+Names!B33</f>
        <v>PET (A)</v>
      </c>
      <c r="C12" s="62" t="str">
        <f>+Names!C33&amp;" , "&amp;Names!C34&amp;" , "&amp;Names!C35&amp;" , "&amp;Names!C36</f>
        <v>Du Preez K , Barnard H , Zaayman H , Horn G</v>
      </c>
      <c r="D12" s="63">
        <f>+Names!I33</f>
        <v>0</v>
      </c>
      <c r="E12" s="63">
        <f>+Names!I34</f>
        <v>0</v>
      </c>
      <c r="F12" s="64">
        <f t="shared" si="0"/>
        <v>0</v>
      </c>
    </row>
    <row r="13" spans="1:6" ht="15.75">
      <c r="A13" s="18"/>
      <c r="B13" s="70" t="str">
        <f>+Names!B37</f>
        <v>PET (B)</v>
      </c>
      <c r="C13" s="62" t="str">
        <f>+Names!C37&amp;" , "&amp;Names!C38&amp;" , "&amp;Names!C39&amp;" , "&amp;Names!C40</f>
        <v>Barnard J , Foster C , Pelle P , Oosthuizen E</v>
      </c>
      <c r="D13" s="63">
        <f>+Names!I37</f>
        <v>0</v>
      </c>
      <c r="E13" s="63">
        <f>+Names!I38</f>
        <v>0</v>
      </c>
      <c r="F13" s="64">
        <f t="shared" si="0"/>
        <v>0</v>
      </c>
    </row>
    <row r="14" spans="1:6" ht="15.75">
      <c r="A14" s="18"/>
      <c r="B14" s="70" t="str">
        <f>+Names!B41</f>
        <v>PET (C)</v>
      </c>
      <c r="C14" s="62" t="str">
        <f>+Names!C41&amp;" , "&amp;Names!C42&amp;" , "&amp;Names!C43&amp;" , "&amp;Names!C44</f>
        <v>Sharwood D , Roodt P , C de Wit , Oosthuizen V</v>
      </c>
      <c r="D14" s="63">
        <f>+Names!I41</f>
        <v>0</v>
      </c>
      <c r="E14" s="63">
        <f>+Names!I42</f>
        <v>0</v>
      </c>
      <c r="F14" s="64">
        <f t="shared" si="0"/>
        <v>0</v>
      </c>
    </row>
    <row r="15" spans="1:6" ht="15.75">
      <c r="A15" s="18"/>
      <c r="B15" s="70" t="str">
        <f>+Names!B45</f>
        <v>PET (D)</v>
      </c>
      <c r="C15" s="62" t="str">
        <f>+Names!C45&amp;" , "&amp;Names!C46</f>
        <v>P Kolver , van Niekerk J</v>
      </c>
      <c r="D15" s="63">
        <f>+Names!I45</f>
        <v>0</v>
      </c>
      <c r="E15" s="63">
        <f>+Names!I42</f>
        <v>0</v>
      </c>
      <c r="F15" s="64">
        <f t="shared" si="0"/>
        <v>0</v>
      </c>
    </row>
    <row r="16" spans="1:6" ht="15.75">
      <c r="A16" s="18"/>
      <c r="B16" s="70" t="str">
        <f>+Names!B48</f>
        <v>PTA (A)</v>
      </c>
      <c r="C16" s="62" t="str">
        <f>+Names!C48&amp;" , "&amp;Names!C49&amp;" , "&amp;Names!C50&amp;" , "&amp;Names!C51</f>
        <v>De Villiers R , Kloppers W , Fourie C , Steyn J</v>
      </c>
      <c r="D16" s="63">
        <f>+Names!I48</f>
        <v>0</v>
      </c>
      <c r="E16" s="63">
        <f>+Names!I46</f>
        <v>0</v>
      </c>
      <c r="F16" s="64">
        <f t="shared" si="0"/>
        <v>0</v>
      </c>
    </row>
    <row r="17" spans="1:6" ht="15.75">
      <c r="A17" s="18"/>
      <c r="B17" s="70" t="str">
        <f>+Names!B52</f>
        <v>PTA (B)</v>
      </c>
      <c r="C17" s="62" t="str">
        <f>+Names!C52&amp;" , "&amp;Names!C53&amp;" , "&amp;Names!C54&amp;" , "&amp;Names!C55</f>
        <v>de Wet L , Duvenage D , Delport D  , Theron W</v>
      </c>
      <c r="D17" s="63">
        <f>+Names!I52</f>
        <v>0</v>
      </c>
      <c r="E17" s="63">
        <f>+Names!I53</f>
        <v>0</v>
      </c>
      <c r="F17" s="64">
        <f t="shared" si="0"/>
        <v>0</v>
      </c>
    </row>
    <row r="18" spans="1:6" ht="15.75">
      <c r="A18" s="18"/>
      <c r="B18" s="70" t="str">
        <f>+Names!B56</f>
        <v>PTA (C)</v>
      </c>
      <c r="C18" s="62" t="str">
        <f>+Names!C56&amp;" , "&amp;Names!C57&amp;" , "&amp;Names!C58&amp;" , "&amp;Names!C59</f>
        <v>De Waard A , van Rensburg L , Bartlett E , Dixon H</v>
      </c>
      <c r="D18" s="63">
        <f>+Names!I56</f>
        <v>0</v>
      </c>
      <c r="E18" s="63">
        <f>+Names!I57</f>
        <v>0</v>
      </c>
      <c r="F18" s="64">
        <f t="shared" si="0"/>
        <v>0</v>
      </c>
    </row>
    <row r="19" spans="1:6" ht="15.75">
      <c r="A19" s="18"/>
      <c r="B19" s="70" t="str">
        <f>+Names!B60</f>
        <v>PTA (D)</v>
      </c>
      <c r="C19" s="62" t="str">
        <f>+Names!C60&amp;" , "&amp;Names!C61&amp;" , "&amp;Names!C62&amp;" , "&amp;Names!C63</f>
        <v>Drewis G , Croukamp K , Visser F , Loubser B</v>
      </c>
      <c r="D19" s="63">
        <f>+Names!I60</f>
        <v>0</v>
      </c>
      <c r="E19" s="63">
        <f>+Names!I61</f>
        <v>0</v>
      </c>
      <c r="F19" s="64">
        <f t="shared" si="0"/>
        <v>0</v>
      </c>
    </row>
    <row r="20" spans="1:6" ht="15.75">
      <c r="A20" s="18"/>
      <c r="B20" s="70" t="str">
        <f>+Names!B64</f>
        <v>SAAS (A)</v>
      </c>
      <c r="C20" s="62" t="str">
        <f>+Names!C64&amp;" , "&amp;Names!C65&amp;" , "&amp;Names!C66&amp;" , "&amp;Names!C67</f>
        <v>Albertyn W , Nortje JC , Van Biljon E , Taylor G</v>
      </c>
      <c r="D20" s="63">
        <f>+Names!I64</f>
        <v>0</v>
      </c>
      <c r="E20" s="63">
        <f>+Names!I65</f>
        <v>0</v>
      </c>
      <c r="F20" s="64">
        <f t="shared" si="0"/>
        <v>0</v>
      </c>
    </row>
    <row r="21" spans="1:6" ht="15.75">
      <c r="A21" s="18"/>
      <c r="B21" s="70" t="str">
        <f>+Names!B68</f>
        <v>SAAS (B)</v>
      </c>
      <c r="C21" s="62" t="str">
        <f>+Names!C68&amp;" , "&amp;Names!C69&amp;" , "&amp;Names!C70&amp;" , "&amp;Names!C71</f>
        <v>Louw W , Rutherford D , Jordaan J , Lourens G</v>
      </c>
      <c r="D21" s="63">
        <f>+Names!I68</f>
        <v>0</v>
      </c>
      <c r="E21" s="63">
        <f>+Names!I69</f>
        <v>0</v>
      </c>
      <c r="F21" s="64">
        <f t="shared" si="0"/>
        <v>0</v>
      </c>
    </row>
    <row r="22" spans="1:6" ht="15.75">
      <c r="A22" s="18"/>
      <c r="B22" s="70" t="str">
        <f>+Names!B72</f>
        <v>TNG (A)</v>
      </c>
      <c r="C22" s="62" t="str">
        <f>+Names!C72&amp;" , "&amp;Names!C73&amp;" , "&amp;Names!C74&amp;" , "&amp;Names!C75</f>
        <v>Loock K , Mostert M , Van Wyk W , vd Wal R</v>
      </c>
      <c r="D22" s="63">
        <f>+Names!I72</f>
        <v>0</v>
      </c>
      <c r="E22" s="63">
        <f>+Names!I73</f>
        <v>0</v>
      </c>
      <c r="F22" s="64">
        <f t="shared" si="0"/>
        <v>0</v>
      </c>
    </row>
    <row r="23" spans="1:6" ht="15.75">
      <c r="A23" s="18"/>
      <c r="B23" s="70" t="str">
        <f>+Names!B76</f>
        <v>TNG (B)</v>
      </c>
      <c r="C23" s="62" t="str">
        <f>+Names!C76&amp;" , "&amp;Names!C77&amp;" , "&amp;Names!C78&amp;" , "&amp;Names!C79</f>
        <v>Tshabalala A , Venter H , Grimes W , vd Merwe J</v>
      </c>
      <c r="D23" s="63">
        <f>+Names!I76</f>
        <v>0</v>
      </c>
      <c r="E23" s="63">
        <f>+Names!I77</f>
        <v>0</v>
      </c>
      <c r="F23" s="64">
        <f t="shared" si="0"/>
        <v>0</v>
      </c>
    </row>
    <row r="24" spans="1:6" ht="15.75">
      <c r="A24" s="18"/>
      <c r="B24" s="70" t="str">
        <f>+Names!B80</f>
        <v>TNG (C)</v>
      </c>
      <c r="C24" s="62" t="str">
        <f>+Names!C80&amp;" , "&amp;Names!C81</f>
        <v>Thelele P , Thanjekwayo SP</v>
      </c>
      <c r="D24" s="63">
        <f>+Names!I80</f>
        <v>0</v>
      </c>
      <c r="E24" s="63">
        <f>+Names!I81</f>
        <v>0</v>
      </c>
      <c r="F24" s="64">
        <f t="shared" si="0"/>
        <v>0</v>
      </c>
    </row>
    <row r="25" spans="1:6" ht="15.75">
      <c r="A25" s="18"/>
      <c r="B25" s="70" t="str">
        <f>+Names!B83</f>
        <v>TSA (A)</v>
      </c>
      <c r="C25" s="62" t="str">
        <f>+Names!C83&amp;" , "&amp;Names!C84&amp;" , "&amp;Names!C85&amp;" , "&amp;Names!C86</f>
        <v>Scott R , Arnold R , Scheepers M , Uys A</v>
      </c>
      <c r="D25" s="63">
        <f>+Names!I83</f>
        <v>0</v>
      </c>
      <c r="E25" s="63">
        <f>+Names!I84</f>
        <v>0</v>
      </c>
      <c r="F25" s="64">
        <f t="shared" si="0"/>
        <v>0</v>
      </c>
    </row>
    <row r="26" spans="1:6" ht="15.75">
      <c r="A26" s="18"/>
      <c r="B26" s="70" t="str">
        <f>+Names!B87</f>
        <v>TSA (B)</v>
      </c>
      <c r="C26" s="62" t="str">
        <f>+Names!C87&amp;" , "&amp;Names!C88&amp;" , "&amp;Names!C89&amp;" , "&amp;Names!C90</f>
        <v>Loesch T , Swanepoel W , Stanfliet B , De Beer A</v>
      </c>
      <c r="D26" s="63">
        <f>+Names!I87</f>
        <v>0</v>
      </c>
      <c r="E26" s="63">
        <f>+Names!I88</f>
        <v>0</v>
      </c>
      <c r="F26" s="64">
        <f t="shared" si="0"/>
        <v>0</v>
      </c>
    </row>
    <row r="27" spans="1:6" ht="15.75">
      <c r="A27" s="18"/>
      <c r="B27" s="70" t="str">
        <f>+Names!B92</f>
        <v>VAAL (A)</v>
      </c>
      <c r="C27" s="62" t="str">
        <f>+Names!C92&amp;" , "&amp;Names!C93&amp;" , "&amp;Names!C94&amp;" , "&amp;Names!C95</f>
        <v>Van Heerden P , Bekker J , Roets K , Ramakoshi M</v>
      </c>
      <c r="D27" s="63">
        <f>+Names!I92</f>
        <v>0</v>
      </c>
      <c r="E27" s="63">
        <f>+Names!I93</f>
        <v>0</v>
      </c>
      <c r="F27" s="64">
        <f t="shared" si="0"/>
        <v>0</v>
      </c>
    </row>
    <row r="28" spans="1:6" ht="15.75">
      <c r="A28" s="18"/>
      <c r="B28" s="70" t="str">
        <f>+Names!B96</f>
        <v>WITS (A)</v>
      </c>
      <c r="C28" s="62" t="str">
        <f>+Names!C96&amp;" , "&amp;Names!C97&amp;" , "&amp;Names!C98&amp;" , "&amp;Names!C99</f>
        <v>Voortman G , Egerton F , Pretorius R , Zitsman J</v>
      </c>
      <c r="D28" s="63">
        <f>+Names!I96</f>
        <v>0</v>
      </c>
      <c r="E28" s="63">
        <f>+Names!I97</f>
        <v>0</v>
      </c>
      <c r="F28" s="64">
        <f t="shared" si="0"/>
        <v>0</v>
      </c>
    </row>
    <row r="29" spans="1:6" ht="15.75">
      <c r="A29" s="18"/>
      <c r="B29" s="70" t="str">
        <f>+Names!B100</f>
        <v>WITS (B)</v>
      </c>
      <c r="C29" s="62" t="str">
        <f>+Names!C100&amp;" , "&amp;Names!C101&amp;" , "&amp;Names!C102&amp;" , "&amp;Names!C103</f>
        <v>Storm L , Van den Berg H , Milton V , Kruger H</v>
      </c>
      <c r="D29" s="63">
        <f>+Names!I100</f>
        <v>0</v>
      </c>
      <c r="E29" s="63">
        <f>+Names!I101</f>
        <v>0</v>
      </c>
      <c r="F29" s="64">
        <f t="shared" si="0"/>
        <v>0</v>
      </c>
    </row>
    <row r="30" ht="15">
      <c r="C30" s="66"/>
    </row>
  </sheetData>
  <mergeCells count="2">
    <mergeCell ref="B2:F2"/>
    <mergeCell ref="B3:F3"/>
  </mergeCells>
  <printOptions/>
  <pageMargins left="0.4" right="0.38" top="1" bottom="1" header="0.5" footer="0.5"/>
  <pageSetup horizontalDpi="300" verticalDpi="300" orientation="portrait" r:id="rId2"/>
  <headerFooter alignWithMargins="0">
    <oddHeader>&amp;LGolf in the Garden&amp;R&amp;D&amp;T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H100"/>
  <sheetViews>
    <sheetView workbookViewId="0" topLeftCell="A1">
      <selection activeCell="C89" sqref="C89"/>
    </sheetView>
  </sheetViews>
  <sheetFormatPr defaultColWidth="9.140625" defaultRowHeight="12.75"/>
  <cols>
    <col min="1" max="1" width="3.00390625" style="79" bestFit="1" customWidth="1"/>
    <col min="2" max="2" width="14.140625" style="43" customWidth="1"/>
    <col min="3" max="3" width="30.421875" style="42" customWidth="1"/>
    <col min="4" max="4" width="6.28125" style="43" bestFit="1" customWidth="1"/>
    <col min="5" max="6" width="7.421875" style="43" bestFit="1" customWidth="1"/>
    <col min="7" max="7" width="6.7109375" style="43" bestFit="1" customWidth="1"/>
  </cols>
  <sheetData>
    <row r="2" spans="2:8" ht="18">
      <c r="B2" s="92" t="s">
        <v>6</v>
      </c>
      <c r="C2" s="93"/>
      <c r="D2" s="93"/>
      <c r="E2" s="93"/>
      <c r="F2" s="93"/>
      <c r="G2" s="93"/>
      <c r="H2" s="77"/>
    </row>
    <row r="3" spans="2:8" ht="18">
      <c r="B3" s="94" t="s">
        <v>10</v>
      </c>
      <c r="C3" s="93"/>
      <c r="D3" s="93"/>
      <c r="E3" s="93"/>
      <c r="F3" s="93"/>
      <c r="G3" s="93"/>
      <c r="H3" s="78"/>
    </row>
    <row r="4" ht="15.75" thickBot="1"/>
    <row r="5" spans="2:7" ht="16.5" thickBot="1">
      <c r="B5" s="44" t="s">
        <v>0</v>
      </c>
      <c r="C5" s="44" t="s">
        <v>120</v>
      </c>
      <c r="D5" s="44" t="s">
        <v>1</v>
      </c>
      <c r="E5" s="44" t="s">
        <v>2</v>
      </c>
      <c r="F5" s="44" t="s">
        <v>3</v>
      </c>
      <c r="G5" s="45" t="s">
        <v>8</v>
      </c>
    </row>
    <row r="6" spans="1:7" ht="15.75">
      <c r="A6" s="80">
        <v>1</v>
      </c>
      <c r="B6" s="46" t="str">
        <f>+Names!B8</f>
        <v>BOR (A)</v>
      </c>
      <c r="C6" s="47" t="str">
        <f>+Names!C8</f>
        <v>Schultz B</v>
      </c>
      <c r="D6" s="48">
        <f>+Names!D8</f>
        <v>9</v>
      </c>
      <c r="E6" s="48">
        <f>+Names!E8</f>
        <v>0</v>
      </c>
      <c r="F6" s="49">
        <f>+Names!F8</f>
        <v>0</v>
      </c>
      <c r="G6" s="50">
        <f>+Names!G8</f>
        <v>0</v>
      </c>
    </row>
    <row r="7" spans="1:7" ht="15.75">
      <c r="A7" s="80">
        <f>1+A6</f>
        <v>2</v>
      </c>
      <c r="B7" s="51" t="str">
        <f>+Names!B7</f>
        <v>BOR (A)</v>
      </c>
      <c r="C7" s="52" t="str">
        <f>+Names!C7</f>
        <v>Forword G</v>
      </c>
      <c r="D7" s="53">
        <f>+Names!D7</f>
        <v>19</v>
      </c>
      <c r="E7" s="53">
        <f>+Names!E7</f>
        <v>0</v>
      </c>
      <c r="F7" s="54">
        <f>+Names!F7</f>
        <v>0</v>
      </c>
      <c r="G7" s="55">
        <f>+Names!G7</f>
        <v>0</v>
      </c>
    </row>
    <row r="8" spans="1:7" ht="15.75">
      <c r="A8" s="80">
        <f aca="true" t="shared" si="0" ref="A8:A71">1+A7</f>
        <v>3</v>
      </c>
      <c r="B8" s="51" t="str">
        <f>+Names!B9</f>
        <v>BOR (A)</v>
      </c>
      <c r="C8" s="52" t="str">
        <f>+Names!C9</f>
        <v>Van Heyningen H </v>
      </c>
      <c r="D8" s="53">
        <f>+Names!D9</f>
        <v>22</v>
      </c>
      <c r="E8" s="53">
        <f>+Names!E9</f>
        <v>0</v>
      </c>
      <c r="F8" s="54">
        <f>+Names!F9</f>
        <v>0</v>
      </c>
      <c r="G8" s="55">
        <f>+Names!G9</f>
        <v>0</v>
      </c>
    </row>
    <row r="9" spans="1:7" ht="15.75">
      <c r="A9" s="80">
        <f t="shared" si="0"/>
        <v>4</v>
      </c>
      <c r="B9" s="51" t="str">
        <f>+Names!B6</f>
        <v>BOR (A)</v>
      </c>
      <c r="C9" s="52" t="str">
        <f>+Names!C6</f>
        <v>Roets P</v>
      </c>
      <c r="D9" s="53">
        <f>+Names!D6</f>
        <v>24</v>
      </c>
      <c r="E9" s="53">
        <f>+Names!E6</f>
        <v>0</v>
      </c>
      <c r="F9" s="54">
        <f>+Names!F6</f>
        <v>0</v>
      </c>
      <c r="G9" s="55">
        <f>+Names!G6</f>
        <v>0</v>
      </c>
    </row>
    <row r="10" spans="1:7" ht="15.75">
      <c r="A10" s="80">
        <f t="shared" si="0"/>
        <v>5</v>
      </c>
      <c r="B10" s="51" t="str">
        <f>+Names!B10</f>
        <v>CAPE (A)</v>
      </c>
      <c r="C10" s="52" t="str">
        <f>+Names!C10</f>
        <v>Oosthuizen S</v>
      </c>
      <c r="D10" s="53">
        <f>+Names!D10</f>
        <v>5</v>
      </c>
      <c r="E10" s="53">
        <f>+Names!E10</f>
        <v>0</v>
      </c>
      <c r="F10" s="54">
        <f>+Names!F10</f>
        <v>0</v>
      </c>
      <c r="G10" s="55">
        <f>+Names!G10</f>
        <v>0</v>
      </c>
    </row>
    <row r="11" spans="1:7" ht="15.75">
      <c r="A11" s="80">
        <f t="shared" si="0"/>
        <v>6</v>
      </c>
      <c r="B11" s="51" t="str">
        <f>+Names!B12</f>
        <v>CAPE (A)</v>
      </c>
      <c r="C11" s="52" t="str">
        <f>+Names!C12</f>
        <v>Van Zyl E</v>
      </c>
      <c r="D11" s="53">
        <f>+Names!D12</f>
        <v>6</v>
      </c>
      <c r="E11" s="53">
        <f>+Names!E12</f>
        <v>0</v>
      </c>
      <c r="F11" s="54">
        <f>+Names!F12</f>
        <v>0</v>
      </c>
      <c r="G11" s="55">
        <f>+Names!G12</f>
        <v>0</v>
      </c>
    </row>
    <row r="12" spans="1:7" ht="15.75">
      <c r="A12" s="80">
        <f t="shared" si="0"/>
        <v>7</v>
      </c>
      <c r="B12" s="51" t="str">
        <f>+Names!B13</f>
        <v>CAPE (A)</v>
      </c>
      <c r="C12" s="52" t="str">
        <f>+Names!C13</f>
        <v>Nel P</v>
      </c>
      <c r="D12" s="53">
        <f>+Names!D13</f>
        <v>11</v>
      </c>
      <c r="E12" s="53">
        <f>+Names!E13</f>
        <v>0</v>
      </c>
      <c r="F12" s="54">
        <f>+Names!F13</f>
        <v>0</v>
      </c>
      <c r="G12" s="55">
        <f>+Names!G13</f>
        <v>0</v>
      </c>
    </row>
    <row r="13" spans="1:7" ht="15.75">
      <c r="A13" s="80">
        <f t="shared" si="0"/>
        <v>8</v>
      </c>
      <c r="B13" s="51" t="str">
        <f>+Names!B11</f>
        <v>CAPE (A)</v>
      </c>
      <c r="C13" s="52" t="str">
        <f>+Names!C11</f>
        <v>Kotze D</v>
      </c>
      <c r="D13" s="53">
        <f>+Names!D11</f>
        <v>19</v>
      </c>
      <c r="E13" s="53">
        <f>+Names!E11</f>
        <v>0</v>
      </c>
      <c r="F13" s="54">
        <f>+Names!F11</f>
        <v>0</v>
      </c>
      <c r="G13" s="55">
        <f>+Names!G11</f>
        <v>0</v>
      </c>
    </row>
    <row r="14" spans="1:7" ht="15.75">
      <c r="A14" s="80">
        <f t="shared" si="0"/>
        <v>9</v>
      </c>
      <c r="B14" s="51" t="str">
        <f>+Names!B15</f>
        <v>EC (A)</v>
      </c>
      <c r="C14" s="52" t="str">
        <f>+Names!C15</f>
        <v>Monty M</v>
      </c>
      <c r="D14" s="53">
        <f>+Names!D15</f>
        <v>10</v>
      </c>
      <c r="E14" s="53">
        <f>+Names!E15</f>
        <v>0</v>
      </c>
      <c r="F14" s="54">
        <f>+Names!F15</f>
        <v>0</v>
      </c>
      <c r="G14" s="55">
        <f>+Names!G15</f>
        <v>0</v>
      </c>
    </row>
    <row r="15" spans="1:7" ht="15.75">
      <c r="A15" s="80">
        <f t="shared" si="0"/>
        <v>10</v>
      </c>
      <c r="B15" s="51" t="str">
        <f>+Names!B14</f>
        <v>EC (A)</v>
      </c>
      <c r="C15" s="52" t="str">
        <f>+Names!C14</f>
        <v>Mintoor C</v>
      </c>
      <c r="D15" s="53">
        <f>+Names!D14</f>
        <v>11</v>
      </c>
      <c r="E15" s="53">
        <f>+Names!E14</f>
        <v>0</v>
      </c>
      <c r="F15" s="54">
        <f>+Names!F14</f>
        <v>0</v>
      </c>
      <c r="G15" s="55">
        <f>+Names!G14</f>
        <v>0</v>
      </c>
    </row>
    <row r="16" spans="1:7" ht="15.75">
      <c r="A16" s="80">
        <f t="shared" si="0"/>
        <v>11</v>
      </c>
      <c r="B16" s="51" t="str">
        <f>+Names!B19</f>
        <v>MLS (A)</v>
      </c>
      <c r="C16" s="52" t="str">
        <f>+Names!C19</f>
        <v>Carstens P</v>
      </c>
      <c r="D16" s="53">
        <f>+Names!D19</f>
        <v>14</v>
      </c>
      <c r="E16" s="53">
        <f>+Names!E19</f>
        <v>0</v>
      </c>
      <c r="F16" s="54">
        <f>+Names!F19</f>
        <v>0</v>
      </c>
      <c r="G16" s="55">
        <f>+Names!G19</f>
        <v>0</v>
      </c>
    </row>
    <row r="17" spans="1:7" ht="15.75">
      <c r="A17" s="80">
        <f t="shared" si="0"/>
        <v>12</v>
      </c>
      <c r="B17" s="51" t="str">
        <f>+Names!B17</f>
        <v>MLS (A)</v>
      </c>
      <c r="C17" s="52" t="str">
        <f>+Names!C17</f>
        <v>Persadh P</v>
      </c>
      <c r="D17" s="53">
        <f>+Names!D17</f>
        <v>14</v>
      </c>
      <c r="E17" s="53">
        <f>+Names!E17</f>
        <v>0</v>
      </c>
      <c r="F17" s="54">
        <f>+Names!F17</f>
        <v>0</v>
      </c>
      <c r="G17" s="55">
        <f>+Names!G17</f>
        <v>0</v>
      </c>
    </row>
    <row r="18" spans="1:7" ht="15.75">
      <c r="A18" s="80">
        <f t="shared" si="0"/>
        <v>13</v>
      </c>
      <c r="B18" s="51" t="str">
        <f>+Names!B20</f>
        <v>MLS (A)</v>
      </c>
      <c r="C18" s="52" t="str">
        <f>+Names!C20</f>
        <v>Kader D</v>
      </c>
      <c r="D18" s="53">
        <f>+Names!D20</f>
        <v>24</v>
      </c>
      <c r="E18" s="53">
        <f>+Names!E20</f>
        <v>0</v>
      </c>
      <c r="F18" s="54">
        <f>+Names!F20</f>
        <v>0</v>
      </c>
      <c r="G18" s="55">
        <f>+Names!G20</f>
        <v>0</v>
      </c>
    </row>
    <row r="19" spans="1:7" ht="15.75">
      <c r="A19" s="80">
        <f t="shared" si="0"/>
        <v>14</v>
      </c>
      <c r="B19" s="51" t="str">
        <f>+Names!B18</f>
        <v>MLS (A)</v>
      </c>
      <c r="C19" s="52" t="str">
        <f>+Names!C18</f>
        <v>Lazarus I</v>
      </c>
      <c r="D19" s="53">
        <f>+Names!D18</f>
        <v>19</v>
      </c>
      <c r="E19" s="53">
        <f>+Names!E18</f>
        <v>0</v>
      </c>
      <c r="F19" s="54">
        <f>+Names!F18</f>
        <v>0</v>
      </c>
      <c r="G19" s="55">
        <f>+Names!G18</f>
        <v>0</v>
      </c>
    </row>
    <row r="20" spans="1:7" ht="15.75">
      <c r="A20" s="80">
        <f t="shared" si="0"/>
        <v>15</v>
      </c>
      <c r="B20" s="51" t="str">
        <f>+Names!B21</f>
        <v>OFS (A)</v>
      </c>
      <c r="C20" s="52" t="str">
        <f>+Names!C21</f>
        <v>De Wet E</v>
      </c>
      <c r="D20" s="53">
        <f>+Names!D21</f>
        <v>9</v>
      </c>
      <c r="E20" s="53">
        <f>+Names!E21</f>
        <v>0</v>
      </c>
      <c r="F20" s="54">
        <f>+Names!F21</f>
        <v>0</v>
      </c>
      <c r="G20" s="55">
        <f>+Names!G21</f>
        <v>0</v>
      </c>
    </row>
    <row r="21" spans="1:7" ht="15.75">
      <c r="A21" s="80">
        <f t="shared" si="0"/>
        <v>16</v>
      </c>
      <c r="B21" s="51" t="str">
        <f>+Names!B22</f>
        <v>OFS (A)</v>
      </c>
      <c r="C21" s="52" t="str">
        <f>+Names!C22</f>
        <v>Vd Westhuizen c</v>
      </c>
      <c r="D21" s="53">
        <f>+Names!D22</f>
        <v>17</v>
      </c>
      <c r="E21" s="53">
        <f>+Names!E22</f>
        <v>0</v>
      </c>
      <c r="F21" s="54">
        <f>+Names!F22</f>
        <v>0</v>
      </c>
      <c r="G21" s="55">
        <f>+Names!G22</f>
        <v>0</v>
      </c>
    </row>
    <row r="22" spans="1:7" ht="15.75">
      <c r="A22" s="80">
        <f t="shared" si="0"/>
        <v>17</v>
      </c>
      <c r="B22" s="51" t="str">
        <f>+Names!B24</f>
        <v>OFS (A)</v>
      </c>
      <c r="C22" s="52" t="str">
        <f>+Names!C24</f>
        <v>Coetzee J</v>
      </c>
      <c r="D22" s="53">
        <f>+Names!D24</f>
        <v>21</v>
      </c>
      <c r="E22" s="53">
        <f>+Names!E24</f>
        <v>0</v>
      </c>
      <c r="F22" s="54">
        <f>+Names!F24</f>
        <v>0</v>
      </c>
      <c r="G22" s="55">
        <f>+Names!G24</f>
        <v>0</v>
      </c>
    </row>
    <row r="23" spans="1:7" ht="15.75">
      <c r="A23" s="80">
        <f t="shared" si="0"/>
        <v>18</v>
      </c>
      <c r="B23" s="51" t="str">
        <f>+Names!B23</f>
        <v>OFS (A)</v>
      </c>
      <c r="C23" s="52" t="str">
        <f>+Names!C23</f>
        <v>Raath J</v>
      </c>
      <c r="D23" s="53">
        <f>+Names!D23</f>
        <v>9</v>
      </c>
      <c r="E23" s="53">
        <f>+Names!E23</f>
        <v>0</v>
      </c>
      <c r="F23" s="54">
        <f>+Names!F23</f>
        <v>0</v>
      </c>
      <c r="G23" s="55">
        <f>+Names!G23</f>
        <v>0</v>
      </c>
    </row>
    <row r="24" spans="1:7" ht="15.75">
      <c r="A24" s="80">
        <f t="shared" si="0"/>
        <v>19</v>
      </c>
      <c r="B24" s="51" t="str">
        <f>+Names!B25</f>
        <v>PEN (A)</v>
      </c>
      <c r="C24" s="52" t="str">
        <f>+Names!C25</f>
        <v>Vd Linde F</v>
      </c>
      <c r="D24" s="53">
        <f>+Names!D25</f>
        <v>7</v>
      </c>
      <c r="E24" s="53">
        <f>+Names!E25</f>
        <v>0</v>
      </c>
      <c r="F24" s="54">
        <f>+Names!F25</f>
        <v>0</v>
      </c>
      <c r="G24" s="55">
        <f>+Names!G25</f>
        <v>0</v>
      </c>
    </row>
    <row r="25" spans="1:7" ht="15.75">
      <c r="A25" s="80">
        <f t="shared" si="0"/>
        <v>20</v>
      </c>
      <c r="B25" s="51" t="str">
        <f>+Names!B26</f>
        <v>PEN (A)</v>
      </c>
      <c r="C25" s="52" t="str">
        <f>+Names!C26</f>
        <v>Pick B</v>
      </c>
      <c r="D25" s="53">
        <f>+Names!D26</f>
        <v>10</v>
      </c>
      <c r="E25" s="53">
        <f>+Names!E26</f>
        <v>0</v>
      </c>
      <c r="F25" s="54">
        <f>+Names!F26</f>
        <v>0</v>
      </c>
      <c r="G25" s="55">
        <f>+Names!G26</f>
        <v>0</v>
      </c>
    </row>
    <row r="26" spans="1:7" ht="15.75">
      <c r="A26" s="80">
        <f t="shared" si="0"/>
        <v>21</v>
      </c>
      <c r="B26" s="51" t="str">
        <f>+Names!B28</f>
        <v>PEN (A)</v>
      </c>
      <c r="C26" s="52" t="str">
        <f>+Names!C28</f>
        <v>Lombard L</v>
      </c>
      <c r="D26" s="53">
        <f>+Names!D28</f>
        <v>15</v>
      </c>
      <c r="E26" s="53">
        <f>+Names!E28</f>
        <v>0</v>
      </c>
      <c r="F26" s="54">
        <f>+Names!F28</f>
        <v>0</v>
      </c>
      <c r="G26" s="55">
        <f>+Names!G28</f>
        <v>0</v>
      </c>
    </row>
    <row r="27" spans="1:7" ht="15.75">
      <c r="A27" s="80">
        <f t="shared" si="0"/>
        <v>22</v>
      </c>
      <c r="B27" s="51" t="str">
        <f>+Names!B27</f>
        <v>PEN (A)</v>
      </c>
      <c r="C27" s="52" t="str">
        <f>+Names!C27</f>
        <v>Vd Linde V</v>
      </c>
      <c r="D27" s="53">
        <f>+Names!D27</f>
        <v>15</v>
      </c>
      <c r="E27" s="53">
        <f>+Names!E27</f>
        <v>0</v>
      </c>
      <c r="F27" s="54">
        <f>+Names!F27</f>
        <v>0</v>
      </c>
      <c r="G27" s="55">
        <f>+Names!G27</f>
        <v>0</v>
      </c>
    </row>
    <row r="28" spans="1:7" ht="15.75">
      <c r="A28" s="80">
        <f t="shared" si="0"/>
        <v>23</v>
      </c>
      <c r="B28" s="51" t="str">
        <f>+Names!B32</f>
        <v>PEN (B)</v>
      </c>
      <c r="C28" s="52" t="str">
        <f>+Names!C32</f>
        <v>Martinesson D</v>
      </c>
      <c r="D28" s="53">
        <f>+Names!D32</f>
        <v>13</v>
      </c>
      <c r="E28" s="53">
        <f>+Names!E32</f>
        <v>0</v>
      </c>
      <c r="F28" s="54">
        <f>+Names!F32</f>
        <v>0</v>
      </c>
      <c r="G28" s="55">
        <f>+Names!G32</f>
        <v>0</v>
      </c>
    </row>
    <row r="29" spans="1:7" ht="15.75">
      <c r="A29" s="80">
        <f t="shared" si="0"/>
        <v>24</v>
      </c>
      <c r="B29" s="51" t="str">
        <f>+Names!B29</f>
        <v>PEN (B)</v>
      </c>
      <c r="C29" s="52" t="str">
        <f>+Names!C29</f>
        <v>Bailey R</v>
      </c>
      <c r="D29" s="53">
        <f>+Names!D29</f>
        <v>16</v>
      </c>
      <c r="E29" s="53">
        <f>+Names!E29</f>
        <v>0</v>
      </c>
      <c r="F29" s="54">
        <f>+Names!F29</f>
        <v>0</v>
      </c>
      <c r="G29" s="55">
        <f>+Names!G29</f>
        <v>0</v>
      </c>
    </row>
    <row r="30" spans="1:7" ht="15.75">
      <c r="A30" s="80">
        <f t="shared" si="0"/>
        <v>25</v>
      </c>
      <c r="B30" s="51" t="str">
        <f>+Names!B31</f>
        <v>PEN (B)</v>
      </c>
      <c r="C30" s="52" t="str">
        <f>+Names!C31</f>
        <v>Arnoldus C</v>
      </c>
      <c r="D30" s="53">
        <f>+Names!D31</f>
        <v>20</v>
      </c>
      <c r="E30" s="53">
        <f>+Names!E31</f>
        <v>0</v>
      </c>
      <c r="F30" s="54">
        <f>+Names!F31</f>
        <v>0</v>
      </c>
      <c r="G30" s="55">
        <f>+Names!G31</f>
        <v>0</v>
      </c>
    </row>
    <row r="31" spans="1:7" ht="15.75">
      <c r="A31" s="80">
        <f t="shared" si="0"/>
        <v>26</v>
      </c>
      <c r="B31" s="51" t="str">
        <f>+Names!B30</f>
        <v>PEN (B)</v>
      </c>
      <c r="C31" s="52" t="str">
        <f>+Names!C30</f>
        <v>Basson J</v>
      </c>
      <c r="D31" s="53">
        <f>+Names!D30</f>
        <v>22</v>
      </c>
      <c r="E31" s="53">
        <f>+Names!E30</f>
        <v>0</v>
      </c>
      <c r="F31" s="54">
        <f>+Names!F30</f>
        <v>0</v>
      </c>
      <c r="G31" s="55">
        <f>+Names!G30</f>
        <v>0</v>
      </c>
    </row>
    <row r="32" spans="1:7" ht="15.75">
      <c r="A32" s="80">
        <f t="shared" si="0"/>
        <v>27</v>
      </c>
      <c r="B32" s="51" t="str">
        <f>+Names!B33</f>
        <v>PET (A)</v>
      </c>
      <c r="C32" s="52" t="str">
        <f>+Names!C33</f>
        <v>Du Preez K</v>
      </c>
      <c r="D32" s="53">
        <f>+Names!D33</f>
        <v>2</v>
      </c>
      <c r="E32" s="53">
        <f>+Names!E33</f>
        <v>0</v>
      </c>
      <c r="F32" s="54">
        <f>+Names!F33</f>
        <v>0</v>
      </c>
      <c r="G32" s="55">
        <f>+Names!G33</f>
        <v>0</v>
      </c>
    </row>
    <row r="33" spans="1:7" ht="15.75">
      <c r="A33" s="80">
        <f t="shared" si="0"/>
        <v>28</v>
      </c>
      <c r="B33" s="51" t="str">
        <f>+Names!B34</f>
        <v>PET (A)</v>
      </c>
      <c r="C33" s="52" t="str">
        <f>+Names!C34</f>
        <v>Barnard H</v>
      </c>
      <c r="D33" s="53">
        <f>+Names!D34</f>
        <v>6</v>
      </c>
      <c r="E33" s="53">
        <f>+Names!E34</f>
        <v>0</v>
      </c>
      <c r="F33" s="54">
        <f>+Names!F34</f>
        <v>0</v>
      </c>
      <c r="G33" s="55">
        <f>+Names!G34</f>
        <v>0</v>
      </c>
    </row>
    <row r="34" spans="1:7" ht="15.75">
      <c r="A34" s="80">
        <f t="shared" si="0"/>
        <v>29</v>
      </c>
      <c r="B34" s="51" t="str">
        <f>+Names!B35</f>
        <v>PET (A)</v>
      </c>
      <c r="C34" s="52" t="str">
        <f>+Names!C35</f>
        <v>Zaayman H</v>
      </c>
      <c r="D34" s="53">
        <f>+Names!D35</f>
        <v>10</v>
      </c>
      <c r="E34" s="53">
        <f>+Names!E35</f>
        <v>0</v>
      </c>
      <c r="F34" s="54">
        <f>+Names!F35</f>
        <v>0</v>
      </c>
      <c r="G34" s="55">
        <f>+Names!G35</f>
        <v>0</v>
      </c>
    </row>
    <row r="35" spans="1:7" ht="15.75">
      <c r="A35" s="80">
        <f t="shared" si="0"/>
        <v>30</v>
      </c>
      <c r="B35" s="51" t="str">
        <f>+Names!B36</f>
        <v>PET (A)</v>
      </c>
      <c r="C35" s="52" t="str">
        <f>+Names!C36</f>
        <v>Horn G</v>
      </c>
      <c r="D35" s="53">
        <f>+Names!D36</f>
        <v>12</v>
      </c>
      <c r="E35" s="53">
        <f>+Names!E36</f>
        <v>0</v>
      </c>
      <c r="F35" s="54">
        <f>+Names!F36</f>
        <v>0</v>
      </c>
      <c r="G35" s="55">
        <f>+Names!G36</f>
        <v>0</v>
      </c>
    </row>
    <row r="36" spans="1:7" ht="15.75">
      <c r="A36" s="80">
        <f t="shared" si="0"/>
        <v>31</v>
      </c>
      <c r="B36" s="51" t="str">
        <f>+Names!B37</f>
        <v>PET (B)</v>
      </c>
      <c r="C36" s="52" t="str">
        <f>+Names!C37</f>
        <v>Barnard J</v>
      </c>
      <c r="D36" s="53">
        <f>+Names!D37</f>
        <v>14</v>
      </c>
      <c r="E36" s="53">
        <f>+Names!E37</f>
        <v>0</v>
      </c>
      <c r="F36" s="54">
        <f>+Names!F37</f>
        <v>0</v>
      </c>
      <c r="G36" s="55">
        <f>+Names!G37</f>
        <v>0</v>
      </c>
    </row>
    <row r="37" spans="1:7" ht="15.75">
      <c r="A37" s="80">
        <f t="shared" si="0"/>
        <v>32</v>
      </c>
      <c r="B37" s="51" t="str">
        <f>+Names!B39</f>
        <v>PET (B)</v>
      </c>
      <c r="C37" s="52" t="str">
        <f>+Names!C39</f>
        <v>Pelle P</v>
      </c>
      <c r="D37" s="53">
        <f>+Names!D39</f>
        <v>14</v>
      </c>
      <c r="E37" s="53">
        <f>+Names!E39</f>
        <v>0</v>
      </c>
      <c r="F37" s="54">
        <f>+Names!F39</f>
        <v>0</v>
      </c>
      <c r="G37" s="55">
        <f>+Names!G39</f>
        <v>0</v>
      </c>
    </row>
    <row r="38" spans="1:7" ht="15.75">
      <c r="A38" s="80">
        <f t="shared" si="0"/>
        <v>33</v>
      </c>
      <c r="B38" s="51" t="str">
        <f>+Names!B40</f>
        <v>PET (B)</v>
      </c>
      <c r="C38" s="52" t="str">
        <f>+Names!C40</f>
        <v>Oosthuizen E</v>
      </c>
      <c r="D38" s="53">
        <f>+Names!D40</f>
        <v>16</v>
      </c>
      <c r="E38" s="53">
        <f>+Names!E40</f>
        <v>0</v>
      </c>
      <c r="F38" s="54">
        <f>+Names!F40</f>
        <v>0</v>
      </c>
      <c r="G38" s="55">
        <f>+Names!G40</f>
        <v>0</v>
      </c>
    </row>
    <row r="39" spans="1:7" ht="15.75">
      <c r="A39" s="80">
        <f t="shared" si="0"/>
        <v>34</v>
      </c>
      <c r="B39" s="51" t="str">
        <f>+Names!B38</f>
        <v>PET (B)</v>
      </c>
      <c r="C39" s="52" t="str">
        <f>+Names!C38</f>
        <v>Foster C</v>
      </c>
      <c r="D39" s="53">
        <f>+Names!D38</f>
        <v>16</v>
      </c>
      <c r="E39" s="53">
        <f>+Names!E38</f>
        <v>0</v>
      </c>
      <c r="F39" s="54">
        <f>+Names!F38</f>
        <v>0</v>
      </c>
      <c r="G39" s="55">
        <f>+Names!G38</f>
        <v>0</v>
      </c>
    </row>
    <row r="40" spans="1:7" ht="15.75">
      <c r="A40" s="80">
        <f t="shared" si="0"/>
        <v>35</v>
      </c>
      <c r="B40" s="51" t="str">
        <f>+Names!B42</f>
        <v>PET (C)</v>
      </c>
      <c r="C40" s="52" t="str">
        <f>+Names!C42</f>
        <v>Roodt P</v>
      </c>
      <c r="D40" s="53">
        <f>+Names!D42</f>
        <v>20</v>
      </c>
      <c r="E40" s="53">
        <f>+Names!E42</f>
        <v>0</v>
      </c>
      <c r="F40" s="54">
        <f>+Names!F42</f>
        <v>0</v>
      </c>
      <c r="G40" s="55">
        <f>+Names!G42</f>
        <v>0</v>
      </c>
    </row>
    <row r="41" spans="1:7" ht="15.75">
      <c r="A41" s="80">
        <f t="shared" si="0"/>
        <v>36</v>
      </c>
      <c r="B41" s="51" t="str">
        <f>+Names!B44</f>
        <v>PET (C)</v>
      </c>
      <c r="C41" s="52" t="str">
        <f>+Names!C44</f>
        <v>Oosthuizen V</v>
      </c>
      <c r="D41" s="53">
        <f>+Names!D44</f>
        <v>23</v>
      </c>
      <c r="E41" s="53">
        <f>+Names!E44</f>
        <v>0</v>
      </c>
      <c r="F41" s="54">
        <f>+Names!F44</f>
        <v>0</v>
      </c>
      <c r="G41" s="55">
        <f>+Names!G44</f>
        <v>0</v>
      </c>
    </row>
    <row r="42" spans="1:7" ht="15.75">
      <c r="A42" s="80">
        <f t="shared" si="0"/>
        <v>37</v>
      </c>
      <c r="B42" s="51" t="str">
        <f>+Names!B41</f>
        <v>PET (C)</v>
      </c>
      <c r="C42" s="52" t="str">
        <f>+Names!C41</f>
        <v>Sharwood D</v>
      </c>
      <c r="D42" s="53">
        <f>+Names!D41</f>
        <v>24</v>
      </c>
      <c r="E42" s="53">
        <f>+Names!E41</f>
        <v>0</v>
      </c>
      <c r="F42" s="54">
        <f>+Names!F41</f>
        <v>0</v>
      </c>
      <c r="G42" s="55">
        <f>+Names!G41</f>
        <v>0</v>
      </c>
    </row>
    <row r="43" spans="1:7" ht="15.75">
      <c r="A43" s="80">
        <f t="shared" si="0"/>
        <v>38</v>
      </c>
      <c r="B43" s="51" t="str">
        <f>+Names!B43</f>
        <v>PET (C)</v>
      </c>
      <c r="C43" s="52" t="str">
        <f>+Names!C43</f>
        <v>C de Wit</v>
      </c>
      <c r="D43" s="53">
        <f>+Names!D43</f>
        <v>24</v>
      </c>
      <c r="E43" s="53">
        <f>+Names!E43</f>
        <v>0</v>
      </c>
      <c r="F43" s="54">
        <f>+Names!F43</f>
        <v>0</v>
      </c>
      <c r="G43" s="55">
        <f>+Names!G43</f>
        <v>0</v>
      </c>
    </row>
    <row r="44" spans="1:7" ht="15.75">
      <c r="A44" s="80">
        <f t="shared" si="0"/>
        <v>39</v>
      </c>
      <c r="B44" s="51" t="str">
        <f>+Names!B45</f>
        <v>PET (D)</v>
      </c>
      <c r="C44" s="52" t="str">
        <f>+Names!C45</f>
        <v>P Kolver</v>
      </c>
      <c r="D44" s="53">
        <f>+Names!D45</f>
        <v>24</v>
      </c>
      <c r="E44" s="53">
        <f>+Names!E45</f>
        <v>0</v>
      </c>
      <c r="F44" s="54">
        <f>+Names!F45</f>
        <v>0</v>
      </c>
      <c r="G44" s="55">
        <f>+Names!G45</f>
        <v>0</v>
      </c>
    </row>
    <row r="45" spans="1:7" ht="15.75">
      <c r="A45" s="80">
        <f t="shared" si="0"/>
        <v>40</v>
      </c>
      <c r="B45" s="51" t="str">
        <f>+Names!B46</f>
        <v>PET (D)</v>
      </c>
      <c r="C45" s="52" t="str">
        <f>+Names!C46</f>
        <v>van Niekerk J</v>
      </c>
      <c r="D45" s="53">
        <f>+Names!D46</f>
        <v>24</v>
      </c>
      <c r="E45" s="53">
        <f>+Names!E46</f>
        <v>0</v>
      </c>
      <c r="F45" s="54">
        <f>+Names!F46</f>
        <v>0</v>
      </c>
      <c r="G45" s="55">
        <f>+Names!G46</f>
        <v>0</v>
      </c>
    </row>
    <row r="46" spans="1:7" ht="15.75">
      <c r="A46" s="80">
        <f t="shared" si="0"/>
        <v>41</v>
      </c>
      <c r="B46" s="51" t="str">
        <f>+Names!B50</f>
        <v>PTA (A)</v>
      </c>
      <c r="C46" s="52" t="str">
        <f>+Names!C50</f>
        <v>Fourie C</v>
      </c>
      <c r="D46" s="53">
        <f>+Names!D50</f>
        <v>0</v>
      </c>
      <c r="E46" s="53">
        <f>+Names!E50</f>
        <v>0</v>
      </c>
      <c r="F46" s="54">
        <f>+Names!F50</f>
        <v>0</v>
      </c>
      <c r="G46" s="55">
        <f>+Names!G50</f>
        <v>0</v>
      </c>
    </row>
    <row r="47" spans="1:7" ht="15.75">
      <c r="A47" s="80">
        <f t="shared" si="0"/>
        <v>42</v>
      </c>
      <c r="B47" s="51" t="str">
        <f>+Names!B51</f>
        <v>PTA (A)</v>
      </c>
      <c r="C47" s="52" t="str">
        <f>+Names!C51</f>
        <v>Steyn J</v>
      </c>
      <c r="D47" s="53">
        <f>+Names!D51</f>
        <v>0</v>
      </c>
      <c r="E47" s="53">
        <f>+Names!E51</f>
        <v>0</v>
      </c>
      <c r="F47" s="54">
        <f>+Names!F51</f>
        <v>0</v>
      </c>
      <c r="G47" s="55">
        <f>+Names!G51</f>
        <v>0</v>
      </c>
    </row>
    <row r="48" spans="1:7" ht="15.75">
      <c r="A48" s="80">
        <f t="shared" si="0"/>
        <v>43</v>
      </c>
      <c r="B48" s="51" t="str">
        <f>+Names!B49</f>
        <v>PTA (A)</v>
      </c>
      <c r="C48" s="52" t="str">
        <f>+Names!C49</f>
        <v>Kloppers W</v>
      </c>
      <c r="D48" s="53">
        <f>+Names!D49</f>
        <v>5</v>
      </c>
      <c r="E48" s="53">
        <f>+Names!E49</f>
        <v>0</v>
      </c>
      <c r="F48" s="54">
        <f>+Names!F49</f>
        <v>0</v>
      </c>
      <c r="G48" s="55">
        <f>+Names!G49</f>
        <v>0</v>
      </c>
    </row>
    <row r="49" spans="1:7" ht="15.75">
      <c r="A49" s="80">
        <f t="shared" si="0"/>
        <v>44</v>
      </c>
      <c r="B49" s="51" t="str">
        <f>+Names!B48</f>
        <v>PTA (A)</v>
      </c>
      <c r="C49" s="52" t="str">
        <f>+Names!C48</f>
        <v>De Villiers R</v>
      </c>
      <c r="D49" s="53">
        <f>+Names!D48</f>
        <v>9</v>
      </c>
      <c r="E49" s="53">
        <f>+Names!E48</f>
        <v>0</v>
      </c>
      <c r="F49" s="54">
        <f>+Names!F48</f>
        <v>0</v>
      </c>
      <c r="G49" s="55">
        <f>+Names!G48</f>
        <v>0</v>
      </c>
    </row>
    <row r="50" spans="1:7" ht="15.75">
      <c r="A50" s="80">
        <f t="shared" si="0"/>
        <v>45</v>
      </c>
      <c r="B50" s="51" t="str">
        <f>+Names!B55</f>
        <v>PTA (B)</v>
      </c>
      <c r="C50" s="52" t="str">
        <f>+Names!C55</f>
        <v>Theron W</v>
      </c>
      <c r="D50" s="53">
        <f>+Names!D55</f>
        <v>3</v>
      </c>
      <c r="E50" s="53">
        <f>+Names!E55</f>
        <v>0</v>
      </c>
      <c r="F50" s="54">
        <f>+Names!F55</f>
        <v>0</v>
      </c>
      <c r="G50" s="55">
        <f>+Names!G55</f>
        <v>0</v>
      </c>
    </row>
    <row r="51" spans="1:7" ht="15.75">
      <c r="A51" s="80">
        <f t="shared" si="0"/>
        <v>46</v>
      </c>
      <c r="B51" s="51" t="str">
        <f>+Names!B54</f>
        <v>PTA (B)</v>
      </c>
      <c r="C51" s="52" t="str">
        <f>+Names!C54</f>
        <v>Delport D </v>
      </c>
      <c r="D51" s="53">
        <f>+Names!D54</f>
        <v>10</v>
      </c>
      <c r="E51" s="53">
        <f>+Names!E54</f>
        <v>0</v>
      </c>
      <c r="F51" s="54">
        <f>+Names!F54</f>
        <v>0</v>
      </c>
      <c r="G51" s="55">
        <f>+Names!G54</f>
        <v>0</v>
      </c>
    </row>
    <row r="52" spans="1:7" ht="15.75">
      <c r="A52" s="80">
        <f t="shared" si="0"/>
        <v>47</v>
      </c>
      <c r="B52" s="51" t="str">
        <f>+Names!B52</f>
        <v>PTA (B)</v>
      </c>
      <c r="C52" s="52" t="str">
        <f>+Names!C52</f>
        <v>de Wet L</v>
      </c>
      <c r="D52" s="53">
        <f>+Names!D52</f>
        <v>10</v>
      </c>
      <c r="E52" s="53">
        <f>+Names!E52</f>
        <v>0</v>
      </c>
      <c r="F52" s="54">
        <f>+Names!F52</f>
        <v>0</v>
      </c>
      <c r="G52" s="55">
        <f>+Names!G52</f>
        <v>0</v>
      </c>
    </row>
    <row r="53" spans="1:7" ht="15.75">
      <c r="A53" s="80">
        <f t="shared" si="0"/>
        <v>48</v>
      </c>
      <c r="B53" s="51" t="str">
        <f>+Names!B53</f>
        <v>PTA (B)</v>
      </c>
      <c r="C53" s="52" t="str">
        <f>+Names!C53</f>
        <v>Duvenage D</v>
      </c>
      <c r="D53" s="53">
        <f>+Names!D53</f>
        <v>11</v>
      </c>
      <c r="E53" s="53">
        <f>+Names!E53</f>
        <v>0</v>
      </c>
      <c r="F53" s="54">
        <f>+Names!F53</f>
        <v>0</v>
      </c>
      <c r="G53" s="55">
        <f>+Names!G53</f>
        <v>0</v>
      </c>
    </row>
    <row r="54" spans="1:7" ht="15.75">
      <c r="A54" s="80">
        <f t="shared" si="0"/>
        <v>49</v>
      </c>
      <c r="B54" s="51" t="str">
        <f>+Names!B59</f>
        <v>PTA (C)</v>
      </c>
      <c r="C54" s="52" t="str">
        <f>+Names!C59</f>
        <v>Dixon H</v>
      </c>
      <c r="D54" s="53">
        <f>+Names!D59</f>
        <v>10</v>
      </c>
      <c r="E54" s="53">
        <f>+Names!E59</f>
        <v>0</v>
      </c>
      <c r="F54" s="54">
        <f>+Names!F59</f>
        <v>0</v>
      </c>
      <c r="G54" s="55">
        <f>+Names!G59</f>
        <v>0</v>
      </c>
    </row>
    <row r="55" spans="1:7" ht="15.75">
      <c r="A55" s="80">
        <f t="shared" si="0"/>
        <v>50</v>
      </c>
      <c r="B55" s="51" t="str">
        <f>+Names!B56</f>
        <v>PTA (C)</v>
      </c>
      <c r="C55" s="52" t="str">
        <f>+Names!C56</f>
        <v>De Waard A</v>
      </c>
      <c r="D55" s="53">
        <f>+Names!D56</f>
        <v>13</v>
      </c>
      <c r="E55" s="53">
        <f>+Names!E56</f>
        <v>0</v>
      </c>
      <c r="F55" s="54">
        <f>+Names!F56</f>
        <v>0</v>
      </c>
      <c r="G55" s="55">
        <f>+Names!G56</f>
        <v>0</v>
      </c>
    </row>
    <row r="56" spans="1:7" ht="15.75">
      <c r="A56" s="80">
        <f t="shared" si="0"/>
        <v>51</v>
      </c>
      <c r="B56" s="51" t="str">
        <f>+Names!B58</f>
        <v>PTA (C)</v>
      </c>
      <c r="C56" s="52" t="str">
        <f>+Names!C58</f>
        <v>Bartlett E</v>
      </c>
      <c r="D56" s="53">
        <f>+Names!D58</f>
        <v>14</v>
      </c>
      <c r="E56" s="53">
        <f>+Names!E58</f>
        <v>0</v>
      </c>
      <c r="F56" s="54">
        <f>+Names!F58</f>
        <v>0</v>
      </c>
      <c r="G56" s="55">
        <f>+Names!G58</f>
        <v>0</v>
      </c>
    </row>
    <row r="57" spans="1:7" ht="15.75">
      <c r="A57" s="80">
        <f t="shared" si="0"/>
        <v>52</v>
      </c>
      <c r="B57" s="51" t="str">
        <f>+Names!B57</f>
        <v>PTA (C)</v>
      </c>
      <c r="C57" s="52" t="str">
        <f>+Names!C57</f>
        <v>van Rensburg L</v>
      </c>
      <c r="D57" s="53">
        <f>+Names!D57</f>
        <v>15</v>
      </c>
      <c r="E57" s="53">
        <f>+Names!E57</f>
        <v>0</v>
      </c>
      <c r="F57" s="54">
        <f>+Names!F57</f>
        <v>0</v>
      </c>
      <c r="G57" s="55">
        <f>+Names!G57</f>
        <v>0</v>
      </c>
    </row>
    <row r="58" spans="1:7" ht="15.75">
      <c r="A58" s="80">
        <f t="shared" si="0"/>
        <v>53</v>
      </c>
      <c r="B58" s="51" t="str">
        <f>+Names!B60</f>
        <v>PTA (D)</v>
      </c>
      <c r="C58" s="52" t="str">
        <f>+Names!C60</f>
        <v>Drewis G</v>
      </c>
      <c r="D58" s="53">
        <f>+Names!D60</f>
        <v>9</v>
      </c>
      <c r="E58" s="53">
        <f>+Names!E60</f>
        <v>0</v>
      </c>
      <c r="F58" s="54">
        <f>+Names!F60</f>
        <v>0</v>
      </c>
      <c r="G58" s="55">
        <f>+Names!G60</f>
        <v>0</v>
      </c>
    </row>
    <row r="59" spans="1:7" ht="15.75">
      <c r="A59" s="80">
        <f t="shared" si="0"/>
        <v>54</v>
      </c>
      <c r="B59" s="51" t="str">
        <f>+Names!B63</f>
        <v>PTA (D)</v>
      </c>
      <c r="C59" s="52" t="str">
        <f>+Names!C63</f>
        <v>Loubser B</v>
      </c>
      <c r="D59" s="53">
        <f>+Names!D63</f>
        <v>18</v>
      </c>
      <c r="E59" s="53">
        <f>+Names!E63</f>
        <v>0</v>
      </c>
      <c r="F59" s="54">
        <f>+Names!F63</f>
        <v>0</v>
      </c>
      <c r="G59" s="55">
        <f>+Names!G63</f>
        <v>0</v>
      </c>
    </row>
    <row r="60" spans="1:7" ht="15.75">
      <c r="A60" s="80">
        <f t="shared" si="0"/>
        <v>55</v>
      </c>
      <c r="B60" s="51" t="str">
        <f>+Names!B61</f>
        <v>PTA (D)</v>
      </c>
      <c r="C60" s="52" t="str">
        <f>+Names!C61</f>
        <v>Croukamp K</v>
      </c>
      <c r="D60" s="53">
        <f>+Names!D61</f>
        <v>18</v>
      </c>
      <c r="E60" s="53">
        <f>+Names!E61</f>
        <v>0</v>
      </c>
      <c r="F60" s="54">
        <f>+Names!F61</f>
        <v>0</v>
      </c>
      <c r="G60" s="55">
        <f>+Names!G61</f>
        <v>0</v>
      </c>
    </row>
    <row r="61" spans="1:7" ht="15.75">
      <c r="A61" s="80">
        <f t="shared" si="0"/>
        <v>56</v>
      </c>
      <c r="B61" s="51" t="str">
        <f>+Names!B62</f>
        <v>PTA (D)</v>
      </c>
      <c r="C61" s="52" t="str">
        <f>+Names!C62</f>
        <v>Visser F</v>
      </c>
      <c r="D61" s="53">
        <f>+Names!D62</f>
        <v>24</v>
      </c>
      <c r="E61" s="53">
        <f>+Names!E62</f>
        <v>0</v>
      </c>
      <c r="F61" s="54">
        <f>+Names!F62</f>
        <v>0</v>
      </c>
      <c r="G61" s="55">
        <f>+Names!G62</f>
        <v>0</v>
      </c>
    </row>
    <row r="62" spans="1:7" ht="15.75">
      <c r="A62" s="80">
        <f t="shared" si="0"/>
        <v>57</v>
      </c>
      <c r="B62" s="51" t="str">
        <f>+Names!B65</f>
        <v>SAAS (A)</v>
      </c>
      <c r="C62" s="52" t="str">
        <f>+Names!C65</f>
        <v>Nortje JC</v>
      </c>
      <c r="D62" s="53">
        <f>+Names!D65</f>
        <v>7</v>
      </c>
      <c r="E62" s="53">
        <f>+Names!E65</f>
        <v>0</v>
      </c>
      <c r="F62" s="54">
        <f>+Names!F65</f>
        <v>0</v>
      </c>
      <c r="G62" s="55">
        <f>+Names!G65</f>
        <v>0</v>
      </c>
    </row>
    <row r="63" spans="1:7" ht="15.75">
      <c r="A63" s="80">
        <f t="shared" si="0"/>
        <v>58</v>
      </c>
      <c r="B63" s="51" t="str">
        <f>+Names!B64</f>
        <v>SAAS (A)</v>
      </c>
      <c r="C63" s="52" t="str">
        <f>+Names!C64</f>
        <v>Albertyn W</v>
      </c>
      <c r="D63" s="53">
        <f>+Names!D64</f>
        <v>12</v>
      </c>
      <c r="E63" s="53">
        <f>+Names!E64</f>
        <v>0</v>
      </c>
      <c r="F63" s="54">
        <f>+Names!F64</f>
        <v>0</v>
      </c>
      <c r="G63" s="55">
        <f>+Names!G64</f>
        <v>0</v>
      </c>
    </row>
    <row r="64" spans="1:7" ht="15.75">
      <c r="A64" s="80">
        <f t="shared" si="0"/>
        <v>59</v>
      </c>
      <c r="B64" s="51" t="str">
        <f>+Names!B67</f>
        <v>SAAS (A)</v>
      </c>
      <c r="C64" s="52" t="str">
        <f>+Names!C67</f>
        <v>Taylor G</v>
      </c>
      <c r="D64" s="53">
        <f>+Names!D67</f>
        <v>16</v>
      </c>
      <c r="E64" s="53">
        <f>+Names!E67</f>
        <v>0</v>
      </c>
      <c r="F64" s="54">
        <f>+Names!F67</f>
        <v>0</v>
      </c>
      <c r="G64" s="55">
        <f>+Names!G67</f>
        <v>0</v>
      </c>
    </row>
    <row r="65" spans="1:7" ht="15.75">
      <c r="A65" s="80">
        <f t="shared" si="0"/>
        <v>60</v>
      </c>
      <c r="B65" s="51" t="str">
        <f>+Names!B66</f>
        <v>SAAS (A)</v>
      </c>
      <c r="C65" s="52" t="str">
        <f>+Names!C66</f>
        <v>Van Biljon E</v>
      </c>
      <c r="D65" s="53">
        <f>+Names!D66</f>
        <v>24</v>
      </c>
      <c r="E65" s="53">
        <f>+Names!E66</f>
        <v>0</v>
      </c>
      <c r="F65" s="54">
        <f>+Names!F66</f>
        <v>0</v>
      </c>
      <c r="G65" s="55">
        <f>+Names!G66</f>
        <v>0</v>
      </c>
    </row>
    <row r="66" spans="1:7" ht="15.75">
      <c r="A66" s="80">
        <f t="shared" si="0"/>
        <v>61</v>
      </c>
      <c r="B66" s="51" t="str">
        <f>+Names!B69</f>
        <v>SAAS (B)</v>
      </c>
      <c r="C66" s="52" t="str">
        <f>+Names!C69</f>
        <v>Rutherford D</v>
      </c>
      <c r="D66" s="53">
        <f>+Names!D69</f>
        <v>5</v>
      </c>
      <c r="E66" s="53">
        <f>+Names!E69</f>
        <v>0</v>
      </c>
      <c r="F66" s="54">
        <f>+Names!F69</f>
        <v>0</v>
      </c>
      <c r="G66" s="55">
        <f>+Names!G69</f>
        <v>0</v>
      </c>
    </row>
    <row r="67" spans="1:7" ht="15.75">
      <c r="A67" s="80">
        <f t="shared" si="0"/>
        <v>62</v>
      </c>
      <c r="B67" s="51" t="str">
        <f>+Names!B68</f>
        <v>SAAS (B)</v>
      </c>
      <c r="C67" s="52" t="str">
        <f>+Names!C68</f>
        <v>Louw W</v>
      </c>
      <c r="D67" s="53">
        <f>+Names!D68</f>
        <v>5</v>
      </c>
      <c r="E67" s="53">
        <f>+Names!E68</f>
        <v>0</v>
      </c>
      <c r="F67" s="54">
        <f>+Names!F68</f>
        <v>0</v>
      </c>
      <c r="G67" s="55">
        <f>+Names!G68</f>
        <v>0</v>
      </c>
    </row>
    <row r="68" spans="1:7" ht="15.75">
      <c r="A68" s="80">
        <f t="shared" si="0"/>
        <v>63</v>
      </c>
      <c r="B68" s="51" t="str">
        <f>+Names!B71</f>
        <v>SAAS (B)</v>
      </c>
      <c r="C68" s="52" t="str">
        <f>+Names!C71</f>
        <v>Lourens G</v>
      </c>
      <c r="D68" s="53">
        <f>+Names!D71</f>
        <v>5</v>
      </c>
      <c r="E68" s="53">
        <f>+Names!E71</f>
        <v>0</v>
      </c>
      <c r="F68" s="54">
        <f>+Names!F71</f>
        <v>0</v>
      </c>
      <c r="G68" s="55">
        <f>+Names!G71</f>
        <v>0</v>
      </c>
    </row>
    <row r="69" spans="1:7" ht="15.75">
      <c r="A69" s="80">
        <f t="shared" si="0"/>
        <v>64</v>
      </c>
      <c r="B69" s="51" t="str">
        <f>+Names!B70</f>
        <v>SAAS (B)</v>
      </c>
      <c r="C69" s="52" t="str">
        <f>+Names!C70</f>
        <v>Jordaan J</v>
      </c>
      <c r="D69" s="53">
        <f>+Names!D70</f>
        <v>5</v>
      </c>
      <c r="E69" s="53">
        <f>+Names!E70</f>
        <v>0</v>
      </c>
      <c r="F69" s="54">
        <f>+Names!F70</f>
        <v>0</v>
      </c>
      <c r="G69" s="55">
        <f>+Names!G70</f>
        <v>0</v>
      </c>
    </row>
    <row r="70" spans="1:7" ht="15.75">
      <c r="A70" s="80">
        <f t="shared" si="0"/>
        <v>65</v>
      </c>
      <c r="B70" s="51" t="str">
        <f>+Names!B72</f>
        <v>TNG (A)</v>
      </c>
      <c r="C70" s="52" t="str">
        <f>+Names!C72</f>
        <v>Loock K</v>
      </c>
      <c r="D70" s="53">
        <f>+Names!D72</f>
        <v>12</v>
      </c>
      <c r="E70" s="53">
        <f>+Names!E72</f>
        <v>0</v>
      </c>
      <c r="F70" s="54">
        <f>+Names!F72</f>
        <v>0</v>
      </c>
      <c r="G70" s="55">
        <f>+Names!G72</f>
        <v>0</v>
      </c>
    </row>
    <row r="71" spans="1:7" ht="15.75">
      <c r="A71" s="80">
        <f t="shared" si="0"/>
        <v>66</v>
      </c>
      <c r="B71" s="51" t="str">
        <f>+Names!B75</f>
        <v>TNG (A)</v>
      </c>
      <c r="C71" s="52" t="str">
        <f>+Names!C75</f>
        <v>vd Wal R</v>
      </c>
      <c r="D71" s="53">
        <f>+Names!D75</f>
        <v>13</v>
      </c>
      <c r="E71" s="53">
        <f>+Names!E75</f>
        <v>0</v>
      </c>
      <c r="F71" s="54">
        <f>+Names!F75</f>
        <v>0</v>
      </c>
      <c r="G71" s="55">
        <f>+Names!G75</f>
        <v>0</v>
      </c>
    </row>
    <row r="72" spans="1:7" ht="15.75">
      <c r="A72" s="80">
        <f aca="true" t="shared" si="1" ref="A72:A100">1+A71</f>
        <v>67</v>
      </c>
      <c r="B72" s="51" t="str">
        <f>+Names!B74</f>
        <v>TNG (A)</v>
      </c>
      <c r="C72" s="52" t="str">
        <f>+Names!C74</f>
        <v>Van Wyk W</v>
      </c>
      <c r="D72" s="53">
        <f>+Names!D74</f>
        <v>13</v>
      </c>
      <c r="E72" s="53">
        <f>+Names!E74</f>
        <v>0</v>
      </c>
      <c r="F72" s="54">
        <f>+Names!F74</f>
        <v>0</v>
      </c>
      <c r="G72" s="55">
        <f>+Names!G74</f>
        <v>0</v>
      </c>
    </row>
    <row r="73" spans="1:7" ht="15.75">
      <c r="A73" s="80">
        <f t="shared" si="1"/>
        <v>68</v>
      </c>
      <c r="B73" s="51" t="str">
        <f>+Names!B73</f>
        <v>TNG (A)</v>
      </c>
      <c r="C73" s="52" t="str">
        <f>+Names!C73</f>
        <v>Mostert M</v>
      </c>
      <c r="D73" s="53">
        <f>+Names!D73</f>
        <v>16</v>
      </c>
      <c r="E73" s="53">
        <f>+Names!E73</f>
        <v>0</v>
      </c>
      <c r="F73" s="54">
        <f>+Names!F73</f>
        <v>0</v>
      </c>
      <c r="G73" s="55">
        <f>+Names!G73</f>
        <v>0</v>
      </c>
    </row>
    <row r="74" spans="1:7" ht="15.75">
      <c r="A74" s="80">
        <f t="shared" si="1"/>
        <v>69</v>
      </c>
      <c r="B74" s="51" t="str">
        <f>+Names!B76</f>
        <v>TNG (B)</v>
      </c>
      <c r="C74" s="52" t="str">
        <f>+Names!C76</f>
        <v>Tshabalala A</v>
      </c>
      <c r="D74" s="53">
        <f>+Names!D76</f>
        <v>8</v>
      </c>
      <c r="E74" s="53">
        <f>+Names!E76</f>
        <v>0</v>
      </c>
      <c r="F74" s="54">
        <f>+Names!F76</f>
        <v>0</v>
      </c>
      <c r="G74" s="55">
        <f>+Names!G76</f>
        <v>0</v>
      </c>
    </row>
    <row r="75" spans="1:7" ht="15.75">
      <c r="A75" s="80">
        <f t="shared" si="1"/>
        <v>70</v>
      </c>
      <c r="B75" s="51" t="str">
        <f>+Names!B78</f>
        <v>TNG (B)</v>
      </c>
      <c r="C75" s="52" t="str">
        <f>+Names!C78</f>
        <v>Grimes W</v>
      </c>
      <c r="D75" s="53">
        <f>+Names!D78</f>
        <v>21</v>
      </c>
      <c r="E75" s="53">
        <f>+Names!E78</f>
        <v>0</v>
      </c>
      <c r="F75" s="54">
        <f>+Names!F78</f>
        <v>0</v>
      </c>
      <c r="G75" s="55">
        <f>+Names!G78</f>
        <v>0</v>
      </c>
    </row>
    <row r="76" spans="1:7" ht="15.75">
      <c r="A76" s="80">
        <f t="shared" si="1"/>
        <v>71</v>
      </c>
      <c r="B76" s="51" t="str">
        <f>+Names!B79</f>
        <v>TNG (B)</v>
      </c>
      <c r="C76" s="52" t="str">
        <f>+Names!C79</f>
        <v>vd Merwe J</v>
      </c>
      <c r="D76" s="53">
        <f>+Names!D79</f>
        <v>22</v>
      </c>
      <c r="E76" s="53">
        <f>+Names!E79</f>
        <v>0</v>
      </c>
      <c r="F76" s="54">
        <f>+Names!F79</f>
        <v>0</v>
      </c>
      <c r="G76" s="55">
        <f>+Names!G79</f>
        <v>0</v>
      </c>
    </row>
    <row r="77" spans="1:7" ht="15.75">
      <c r="A77" s="80">
        <f t="shared" si="1"/>
        <v>72</v>
      </c>
      <c r="B77" s="51" t="str">
        <f>+Names!B77</f>
        <v>TNG (B)</v>
      </c>
      <c r="C77" s="52" t="str">
        <f>+Names!C77</f>
        <v>Venter H</v>
      </c>
      <c r="D77" s="53">
        <f>+Names!D77</f>
        <v>23</v>
      </c>
      <c r="E77" s="53">
        <f>+Names!E77</f>
        <v>0</v>
      </c>
      <c r="F77" s="54">
        <f>+Names!F77</f>
        <v>0</v>
      </c>
      <c r="G77" s="55">
        <f>+Names!G77</f>
        <v>0</v>
      </c>
    </row>
    <row r="78" spans="1:7" ht="15.75">
      <c r="A78" s="80">
        <f t="shared" si="1"/>
        <v>73</v>
      </c>
      <c r="B78" s="51" t="str">
        <f>+Names!B80</f>
        <v>TNG (C)</v>
      </c>
      <c r="C78" s="52" t="str">
        <f>+Names!C80</f>
        <v>Thelele P</v>
      </c>
      <c r="D78" s="53">
        <f>+Names!D80</f>
        <v>24</v>
      </c>
      <c r="E78" s="53">
        <f>+Names!E80</f>
        <v>0</v>
      </c>
      <c r="F78" s="54">
        <f>+Names!F80</f>
        <v>0</v>
      </c>
      <c r="G78" s="55">
        <f>+Names!G80</f>
        <v>0</v>
      </c>
    </row>
    <row r="79" spans="1:7" ht="15.75">
      <c r="A79" s="80">
        <f t="shared" si="1"/>
        <v>74</v>
      </c>
      <c r="B79" s="51" t="str">
        <f>+Names!B81</f>
        <v>TNG (C)</v>
      </c>
      <c r="C79" s="52" t="str">
        <f>+Names!C81</f>
        <v>Thanjekwayo SP</v>
      </c>
      <c r="D79" s="53">
        <f>+Names!D81</f>
        <v>24</v>
      </c>
      <c r="E79" s="53">
        <f>+Names!E81</f>
        <v>0</v>
      </c>
      <c r="F79" s="54">
        <f>+Names!F81</f>
        <v>0</v>
      </c>
      <c r="G79" s="55">
        <f>+Names!G81</f>
        <v>0</v>
      </c>
    </row>
    <row r="80" spans="1:7" ht="15.75">
      <c r="A80" s="80">
        <f t="shared" si="1"/>
        <v>75</v>
      </c>
      <c r="B80" s="51" t="str">
        <f>+Names!B86</f>
        <v>TSA (A)</v>
      </c>
      <c r="C80" s="52" t="str">
        <f>+Names!C86</f>
        <v>Uys A</v>
      </c>
      <c r="D80" s="53">
        <f>+Names!D86</f>
        <v>12</v>
      </c>
      <c r="E80" s="53">
        <f>+Names!E86</f>
        <v>0</v>
      </c>
      <c r="F80" s="54">
        <f>+Names!F86</f>
        <v>0</v>
      </c>
      <c r="G80" s="55">
        <f>+Names!G86</f>
        <v>0</v>
      </c>
    </row>
    <row r="81" spans="1:7" ht="15.75">
      <c r="A81" s="80">
        <f t="shared" si="1"/>
        <v>76</v>
      </c>
      <c r="B81" s="51" t="str">
        <f>+Names!B84</f>
        <v>TSA (A)</v>
      </c>
      <c r="C81" s="52" t="str">
        <f>+Names!C84</f>
        <v>Arnold R</v>
      </c>
      <c r="D81" s="53">
        <f>+Names!D84</f>
        <v>12</v>
      </c>
      <c r="E81" s="53">
        <f>+Names!E84</f>
        <v>0</v>
      </c>
      <c r="F81" s="54">
        <f>+Names!F84</f>
        <v>0</v>
      </c>
      <c r="G81" s="55">
        <f>+Names!G84</f>
        <v>0</v>
      </c>
    </row>
    <row r="82" spans="1:7" ht="15.75">
      <c r="A82" s="80">
        <f t="shared" si="1"/>
        <v>77</v>
      </c>
      <c r="B82" s="51" t="str">
        <f>+Names!B85</f>
        <v>TSA (A)</v>
      </c>
      <c r="C82" s="52" t="str">
        <f>+Names!C85</f>
        <v>Scheepers M</v>
      </c>
      <c r="D82" s="53">
        <f>+Names!D85</f>
        <v>18</v>
      </c>
      <c r="E82" s="53">
        <f>+Names!E85</f>
        <v>0</v>
      </c>
      <c r="F82" s="54">
        <f>+Names!F85</f>
        <v>0</v>
      </c>
      <c r="G82" s="55">
        <f>+Names!G85</f>
        <v>0</v>
      </c>
    </row>
    <row r="83" spans="1:7" ht="15.75">
      <c r="A83" s="80">
        <f t="shared" si="1"/>
        <v>78</v>
      </c>
      <c r="B83" s="51" t="str">
        <f>+Names!B83</f>
        <v>TSA (A)</v>
      </c>
      <c r="C83" s="52" t="str">
        <f>+Names!C83</f>
        <v>Scott R</v>
      </c>
      <c r="D83" s="53">
        <f>+Names!D83</f>
        <v>18</v>
      </c>
      <c r="E83" s="53">
        <f>+Names!E83</f>
        <v>0</v>
      </c>
      <c r="F83" s="54">
        <f>+Names!F83</f>
        <v>0</v>
      </c>
      <c r="G83" s="55">
        <f>+Names!G83</f>
        <v>0</v>
      </c>
    </row>
    <row r="84" spans="1:7" ht="15.75">
      <c r="A84" s="80">
        <f t="shared" si="1"/>
        <v>79</v>
      </c>
      <c r="B84" s="51" t="str">
        <f>+Names!B88</f>
        <v>TSA (B)</v>
      </c>
      <c r="C84" s="52" t="str">
        <f>+Names!C88</f>
        <v>Swanepoel W</v>
      </c>
      <c r="D84" s="53">
        <f>+Names!D88</f>
        <v>15</v>
      </c>
      <c r="E84" s="53">
        <f>+Names!E88</f>
        <v>0</v>
      </c>
      <c r="F84" s="54">
        <f>+Names!F88</f>
        <v>0</v>
      </c>
      <c r="G84" s="55">
        <f>+Names!G88</f>
        <v>0</v>
      </c>
    </row>
    <row r="85" spans="1:7" ht="15.75">
      <c r="A85" s="80">
        <f t="shared" si="1"/>
        <v>80</v>
      </c>
      <c r="B85" s="51" t="str">
        <f>+Names!B87</f>
        <v>TSA (B)</v>
      </c>
      <c r="C85" s="52" t="str">
        <f>+Names!C87</f>
        <v>Loesch T</v>
      </c>
      <c r="D85" s="53">
        <f>+Names!D87</f>
        <v>16</v>
      </c>
      <c r="E85" s="53">
        <f>+Names!E87</f>
        <v>0</v>
      </c>
      <c r="F85" s="54">
        <f>+Names!F87</f>
        <v>0</v>
      </c>
      <c r="G85" s="55">
        <f>+Names!G87</f>
        <v>0</v>
      </c>
    </row>
    <row r="86" spans="1:7" ht="15.75">
      <c r="A86" s="80">
        <f t="shared" si="1"/>
        <v>81</v>
      </c>
      <c r="B86" s="51" t="str">
        <f>+Names!B90</f>
        <v>TSA (B)</v>
      </c>
      <c r="C86" s="52" t="str">
        <f>+Names!C90</f>
        <v>De Beer A</v>
      </c>
      <c r="D86" s="53">
        <f>+Names!D90</f>
        <v>20</v>
      </c>
      <c r="E86" s="53">
        <f>+Names!E90</f>
        <v>0</v>
      </c>
      <c r="F86" s="54">
        <f>+Names!F90</f>
        <v>0</v>
      </c>
      <c r="G86" s="55">
        <f>+Names!G90</f>
        <v>0</v>
      </c>
    </row>
    <row r="87" spans="1:7" ht="15.75">
      <c r="A87" s="80">
        <f t="shared" si="1"/>
        <v>82</v>
      </c>
      <c r="B87" s="51" t="str">
        <f>+Names!B89</f>
        <v>TSA (B)</v>
      </c>
      <c r="C87" s="52" t="str">
        <f>+Names!C89</f>
        <v>Stanfliet B</v>
      </c>
      <c r="D87" s="53">
        <f>+Names!D89</f>
        <v>24</v>
      </c>
      <c r="E87" s="53">
        <f>+Names!E89</f>
        <v>0</v>
      </c>
      <c r="F87" s="54">
        <f>+Names!F89</f>
        <v>0</v>
      </c>
      <c r="G87" s="55">
        <f>+Names!G89</f>
        <v>0</v>
      </c>
    </row>
    <row r="88" spans="1:7" ht="15.75">
      <c r="A88" s="80">
        <f t="shared" si="1"/>
        <v>83</v>
      </c>
      <c r="B88" s="51" t="str">
        <f>+Names!B91</f>
        <v>TSA (C)</v>
      </c>
      <c r="C88" s="52" t="str">
        <f>+Names!C91</f>
        <v>Grobler B</v>
      </c>
      <c r="D88" s="53">
        <f>+Names!D91</f>
        <v>10</v>
      </c>
      <c r="E88" s="53">
        <f>+Names!E91</f>
        <v>0</v>
      </c>
      <c r="F88" s="54">
        <f>+Names!F91</f>
        <v>0</v>
      </c>
      <c r="G88" s="55">
        <f>+Names!G91</f>
        <v>0</v>
      </c>
    </row>
    <row r="89" spans="1:7" ht="15.75">
      <c r="A89" s="80">
        <f t="shared" si="1"/>
        <v>84</v>
      </c>
      <c r="B89" s="51" t="str">
        <f>+Names!B94</f>
        <v>VAAL (A)</v>
      </c>
      <c r="C89" s="52" t="str">
        <f>+Names!C94</f>
        <v>Roets K</v>
      </c>
      <c r="D89" s="53">
        <f>+Names!D94</f>
        <v>10</v>
      </c>
      <c r="E89" s="53">
        <f>+Names!E94</f>
        <v>0</v>
      </c>
      <c r="F89" s="54">
        <f>+Names!F94</f>
        <v>0</v>
      </c>
      <c r="G89" s="55">
        <f>+Names!G94</f>
        <v>0</v>
      </c>
    </row>
    <row r="90" spans="1:7" ht="15.75">
      <c r="A90" s="80">
        <f t="shared" si="1"/>
        <v>85</v>
      </c>
      <c r="B90" s="51" t="str">
        <f>+Names!B92</f>
        <v>VAAL (A)</v>
      </c>
      <c r="C90" s="52" t="str">
        <f>+Names!C92</f>
        <v>Van Heerden P</v>
      </c>
      <c r="D90" s="53">
        <f>+Names!D92</f>
        <v>14</v>
      </c>
      <c r="E90" s="53">
        <f>+Names!E92</f>
        <v>0</v>
      </c>
      <c r="F90" s="54">
        <f>+Names!F92</f>
        <v>0</v>
      </c>
      <c r="G90" s="55">
        <f>+Names!G92</f>
        <v>0</v>
      </c>
    </row>
    <row r="91" spans="1:7" ht="15.75">
      <c r="A91" s="80">
        <f t="shared" si="1"/>
        <v>86</v>
      </c>
      <c r="B91" s="51" t="str">
        <f>+Names!B95</f>
        <v>VAAL (A)</v>
      </c>
      <c r="C91" s="52" t="str">
        <f>+Names!C95</f>
        <v>Ramakoshi M</v>
      </c>
      <c r="D91" s="53">
        <f>+Names!D95</f>
        <v>16</v>
      </c>
      <c r="E91" s="53">
        <f>+Names!E95</f>
        <v>0</v>
      </c>
      <c r="F91" s="54">
        <f>+Names!F95</f>
        <v>0</v>
      </c>
      <c r="G91" s="55">
        <f>+Names!G95</f>
        <v>0</v>
      </c>
    </row>
    <row r="92" spans="1:7" ht="15.75">
      <c r="A92" s="80">
        <f t="shared" si="1"/>
        <v>87</v>
      </c>
      <c r="B92" s="51" t="str">
        <f>+Names!B93</f>
        <v>VAAL (A)</v>
      </c>
      <c r="C92" s="52" t="str">
        <f>+Names!C93</f>
        <v>Bekker J</v>
      </c>
      <c r="D92" s="53">
        <f>+Names!D93</f>
        <v>19</v>
      </c>
      <c r="E92" s="53">
        <f>+Names!E93</f>
        <v>0</v>
      </c>
      <c r="F92" s="54">
        <f>+Names!F93</f>
        <v>0</v>
      </c>
      <c r="G92" s="55">
        <f>+Names!G93</f>
        <v>0</v>
      </c>
    </row>
    <row r="93" spans="1:7" ht="15.75">
      <c r="A93" s="80">
        <f t="shared" si="1"/>
        <v>88</v>
      </c>
      <c r="B93" s="51" t="str">
        <f>+Names!B96</f>
        <v>WITS (A)</v>
      </c>
      <c r="C93" s="52" t="str">
        <f>+Names!C96</f>
        <v>Voortman G</v>
      </c>
      <c r="D93" s="53">
        <f>+Names!D96</f>
        <v>5</v>
      </c>
      <c r="E93" s="53">
        <f>+Names!E96</f>
        <v>0</v>
      </c>
      <c r="F93" s="54">
        <f>+Names!F96</f>
        <v>0</v>
      </c>
      <c r="G93" s="55">
        <f>+Names!G96</f>
        <v>0</v>
      </c>
    </row>
    <row r="94" spans="1:7" ht="15.75">
      <c r="A94" s="80">
        <f t="shared" si="1"/>
        <v>89</v>
      </c>
      <c r="B94" s="51" t="str">
        <f>+Names!B97</f>
        <v>WITS (A)</v>
      </c>
      <c r="C94" s="52" t="str">
        <f>+Names!C97</f>
        <v>Egerton F</v>
      </c>
      <c r="D94" s="53">
        <f>+Names!D97</f>
        <v>13</v>
      </c>
      <c r="E94" s="53">
        <f>+Names!E97</f>
        <v>0</v>
      </c>
      <c r="F94" s="54">
        <f>+Names!F97</f>
        <v>0</v>
      </c>
      <c r="G94" s="55">
        <f>+Names!G97</f>
        <v>0</v>
      </c>
    </row>
    <row r="95" spans="1:7" ht="15.75">
      <c r="A95" s="80">
        <f t="shared" si="1"/>
        <v>90</v>
      </c>
      <c r="B95" s="51" t="str">
        <f>+Names!B98</f>
        <v>WITS (A)</v>
      </c>
      <c r="C95" s="52" t="str">
        <f>+Names!C98</f>
        <v>Pretorius R</v>
      </c>
      <c r="D95" s="53">
        <f>+Names!D98</f>
        <v>18</v>
      </c>
      <c r="E95" s="53">
        <f>+Names!E98</f>
        <v>0</v>
      </c>
      <c r="F95" s="54">
        <f>+Names!F98</f>
        <v>0</v>
      </c>
      <c r="G95" s="55">
        <f>+Names!G98</f>
        <v>0</v>
      </c>
    </row>
    <row r="96" spans="1:7" ht="15.75">
      <c r="A96" s="80">
        <f t="shared" si="1"/>
        <v>91</v>
      </c>
      <c r="B96" s="51" t="str">
        <f>+Names!B99</f>
        <v>WITS (A)</v>
      </c>
      <c r="C96" s="52" t="str">
        <f>+Names!C99</f>
        <v>Zitsman J</v>
      </c>
      <c r="D96" s="53">
        <f>+Names!D99</f>
        <v>18</v>
      </c>
      <c r="E96" s="53">
        <f>+Names!E99</f>
        <v>0</v>
      </c>
      <c r="F96" s="54">
        <f>+Names!F99</f>
        <v>0</v>
      </c>
      <c r="G96" s="55">
        <f>+Names!G99</f>
        <v>0</v>
      </c>
    </row>
    <row r="97" spans="1:7" ht="15.75">
      <c r="A97" s="80">
        <f t="shared" si="1"/>
        <v>92</v>
      </c>
      <c r="B97" s="51" t="str">
        <f>+Names!B102</f>
        <v>WITS (B)</v>
      </c>
      <c r="C97" s="52" t="str">
        <f>+Names!C102</f>
        <v>Milton V</v>
      </c>
      <c r="D97" s="53">
        <f>+Names!D102</f>
        <v>18</v>
      </c>
      <c r="E97" s="53">
        <f>+Names!E102</f>
        <v>0</v>
      </c>
      <c r="F97" s="54">
        <f>+Names!F102</f>
        <v>0</v>
      </c>
      <c r="G97" s="55">
        <f>+Names!G102</f>
        <v>0</v>
      </c>
    </row>
    <row r="98" spans="1:7" ht="15.75">
      <c r="A98" s="80">
        <f t="shared" si="1"/>
        <v>93</v>
      </c>
      <c r="B98" s="51" t="str">
        <f>+Names!B103</f>
        <v>WITS (B)</v>
      </c>
      <c r="C98" s="52" t="str">
        <f>+Names!C103</f>
        <v>Kruger H</v>
      </c>
      <c r="D98" s="53">
        <f>+Names!D103</f>
        <v>24</v>
      </c>
      <c r="E98" s="53">
        <f>+Names!E103</f>
        <v>0</v>
      </c>
      <c r="F98" s="54">
        <f>+Names!F103</f>
        <v>0</v>
      </c>
      <c r="G98" s="55">
        <f>+Names!G103</f>
        <v>0</v>
      </c>
    </row>
    <row r="99" spans="1:7" ht="15.75">
      <c r="A99" s="80">
        <f t="shared" si="1"/>
        <v>94</v>
      </c>
      <c r="B99" s="51" t="str">
        <f>+Names!B100</f>
        <v>WITS (B)</v>
      </c>
      <c r="C99" s="52" t="str">
        <f>+Names!C100</f>
        <v>Storm L</v>
      </c>
      <c r="D99" s="53">
        <f>+Names!D100</f>
        <v>24</v>
      </c>
      <c r="E99" s="53">
        <f>+Names!E100</f>
        <v>0</v>
      </c>
      <c r="F99" s="54">
        <f>+Names!F100</f>
        <v>0</v>
      </c>
      <c r="G99" s="55">
        <f>+Names!G100</f>
        <v>0</v>
      </c>
    </row>
    <row r="100" spans="1:7" ht="16.5" thickBot="1">
      <c r="A100" s="80">
        <f t="shared" si="1"/>
        <v>95</v>
      </c>
      <c r="B100" s="51" t="str">
        <f>+Names!B101</f>
        <v>WITS (B)</v>
      </c>
      <c r="C100" s="52" t="str">
        <f>+Names!C101</f>
        <v>Van den Berg H</v>
      </c>
      <c r="D100" s="53">
        <f>+Names!D101</f>
        <v>24</v>
      </c>
      <c r="E100" s="53">
        <f>+Names!E101</f>
        <v>0</v>
      </c>
      <c r="F100" s="54">
        <f>+Names!F101</f>
        <v>0</v>
      </c>
      <c r="G100" s="56">
        <f>+Names!G101</f>
        <v>0</v>
      </c>
    </row>
  </sheetData>
  <mergeCells count="2">
    <mergeCell ref="B2:G2"/>
    <mergeCell ref="B3:G3"/>
  </mergeCells>
  <printOptions/>
  <pageMargins left="0.7480314960629921" right="0.7480314960629921" top="0.7480314960629921" bottom="0.8661417322834646" header="0.2755905511811024" footer="0.5118110236220472"/>
  <pageSetup horizontalDpi="300" verticalDpi="300" orientation="portrait" r:id="rId2"/>
  <headerFooter alignWithMargins="0">
    <oddHeader>&amp;LIndividual Scores&amp;R&amp;D&amp;T</oddHead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71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3.8515625" style="42" bestFit="1" customWidth="1"/>
    <col min="2" max="2" width="12.140625" style="42" bestFit="1" customWidth="1"/>
    <col min="3" max="3" width="31.57421875" style="42" bestFit="1" customWidth="1"/>
    <col min="4" max="5" width="7.421875" style="43" bestFit="1" customWidth="1"/>
    <col min="6" max="6" width="18.8515625" style="41" bestFit="1" customWidth="1"/>
    <col min="7" max="7" width="9.140625" style="42" customWidth="1"/>
  </cols>
  <sheetData>
    <row r="2" spans="2:9" ht="18">
      <c r="B2" s="92" t="s">
        <v>6</v>
      </c>
      <c r="C2" s="93"/>
      <c r="D2" s="93"/>
      <c r="E2" s="93"/>
      <c r="F2" s="93"/>
      <c r="G2" s="41"/>
      <c r="H2" s="76"/>
      <c r="I2" s="76"/>
    </row>
    <row r="3" spans="2:8" ht="15.75">
      <c r="B3" s="94" t="s">
        <v>124</v>
      </c>
      <c r="C3" s="95"/>
      <c r="D3" s="95"/>
      <c r="E3" s="95"/>
      <c r="F3" s="95"/>
      <c r="G3" s="43"/>
      <c r="H3" s="43"/>
    </row>
    <row r="4" ht="16.5" thickBot="1">
      <c r="B4" s="66"/>
    </row>
    <row r="5" spans="2:6" ht="15" customHeight="1" thickBot="1">
      <c r="B5" s="68" t="s">
        <v>0</v>
      </c>
      <c r="C5" s="57" t="s">
        <v>120</v>
      </c>
      <c r="D5" s="58" t="s">
        <v>2</v>
      </c>
      <c r="E5" s="58" t="s">
        <v>3</v>
      </c>
      <c r="F5" s="71" t="s">
        <v>126</v>
      </c>
    </row>
    <row r="6" spans="1:6" ht="15.75">
      <c r="A6" s="65">
        <v>1</v>
      </c>
      <c r="B6" s="61" t="str">
        <f>+Names!B8</f>
        <v>BOR (A)</v>
      </c>
      <c r="C6" s="59" t="str">
        <f>+Names!C8&amp;" , "&amp;Names!C9</f>
        <v>Schultz B , Van Heyningen H </v>
      </c>
      <c r="D6" s="60">
        <f>+Names!E8+Names!E9</f>
        <v>0</v>
      </c>
      <c r="E6" s="60">
        <f>+Names!F8+Names!F9</f>
        <v>0</v>
      </c>
      <c r="F6" s="73">
        <f aca="true" t="shared" si="0" ref="F6:F52">+D6+E6</f>
        <v>0</v>
      </c>
    </row>
    <row r="7" spans="1:6" ht="15.75">
      <c r="A7" s="65">
        <f>1+A6</f>
        <v>2</v>
      </c>
      <c r="B7" s="64" t="str">
        <f>+Names!B6</f>
        <v>BOR (A)</v>
      </c>
      <c r="C7" s="62" t="str">
        <f>+Names!C6&amp;" , "&amp;Names!C7</f>
        <v>Roets P , Forword G</v>
      </c>
      <c r="D7" s="60">
        <f>+Names!E6+Names!E7</f>
        <v>0</v>
      </c>
      <c r="E7" s="72">
        <f>+Names!F6+Names!F7</f>
        <v>0</v>
      </c>
      <c r="F7" s="74">
        <f>+D7+E7</f>
        <v>0</v>
      </c>
    </row>
    <row r="8" spans="1:6" ht="15.75">
      <c r="A8" s="65">
        <f aca="true" t="shared" si="1" ref="A8:A52">1+A7</f>
        <v>3</v>
      </c>
      <c r="B8" s="64" t="str">
        <f>+Names!B12</f>
        <v>CAPE (A)</v>
      </c>
      <c r="C8" s="62" t="str">
        <f>+Names!C12&amp;" , "&amp;Names!C13</f>
        <v>Van Zyl E , Nel P</v>
      </c>
      <c r="D8" s="60">
        <f>+Names!E12+Names!E13</f>
        <v>0</v>
      </c>
      <c r="E8" s="60">
        <f>+Names!F12+Names!F13</f>
        <v>0</v>
      </c>
      <c r="F8" s="74">
        <f t="shared" si="0"/>
        <v>0</v>
      </c>
    </row>
    <row r="9" spans="1:6" ht="15.75">
      <c r="A9" s="65">
        <f t="shared" si="1"/>
        <v>4</v>
      </c>
      <c r="B9" s="64" t="str">
        <f>+Names!B10</f>
        <v>CAPE (A)</v>
      </c>
      <c r="C9" s="62" t="str">
        <f>+Names!C10&amp;" , "&amp;Names!C11</f>
        <v>Oosthuizen S , Kotze D</v>
      </c>
      <c r="D9" s="60">
        <f>+Names!E10+Names!E11</f>
        <v>0</v>
      </c>
      <c r="E9" s="60">
        <f>+Names!F10+Names!F11</f>
        <v>0</v>
      </c>
      <c r="F9" s="74">
        <f t="shared" si="0"/>
        <v>0</v>
      </c>
    </row>
    <row r="10" spans="1:6" ht="15.75">
      <c r="A10" s="65">
        <f t="shared" si="1"/>
        <v>5</v>
      </c>
      <c r="B10" s="64" t="str">
        <f>+Names!B14</f>
        <v>EC (A)</v>
      </c>
      <c r="C10" s="62" t="str">
        <f>+Names!C14&amp;" , "&amp;Names!C15</f>
        <v>Mintoor C , Monty M</v>
      </c>
      <c r="D10" s="60">
        <f>+Names!E14+Names!E15</f>
        <v>0</v>
      </c>
      <c r="E10" s="60">
        <f>+Names!F14+Names!F15</f>
        <v>0</v>
      </c>
      <c r="F10" s="74">
        <f t="shared" si="0"/>
        <v>0</v>
      </c>
    </row>
    <row r="11" spans="1:6" ht="15.75">
      <c r="A11" s="65">
        <f t="shared" si="1"/>
        <v>6</v>
      </c>
      <c r="B11" s="64" t="str">
        <f>+Names!B17</f>
        <v>MLS (A)</v>
      </c>
      <c r="C11" s="62" t="str">
        <f>+Names!C17&amp;" , "&amp;Names!C18</f>
        <v>Persadh P , Lazarus I</v>
      </c>
      <c r="D11" s="60">
        <f>+Names!E17+Names!E18</f>
        <v>0</v>
      </c>
      <c r="E11" s="60">
        <f>+Names!F17+Names!F18</f>
        <v>0</v>
      </c>
      <c r="F11" s="74">
        <f>+D11+E11</f>
        <v>0</v>
      </c>
    </row>
    <row r="12" spans="1:6" ht="15.75">
      <c r="A12" s="65">
        <f t="shared" si="1"/>
        <v>7</v>
      </c>
      <c r="B12" s="64" t="str">
        <f>+Names!B19</f>
        <v>MLS (A)</v>
      </c>
      <c r="C12" s="62" t="str">
        <f>+Names!C19&amp;" , "&amp;Names!C20</f>
        <v>Carstens P , Kader D</v>
      </c>
      <c r="D12" s="60">
        <f>+Names!E19+Names!E20</f>
        <v>0</v>
      </c>
      <c r="E12" s="60">
        <f>+Names!F19+Names!F20</f>
        <v>0</v>
      </c>
      <c r="F12" s="74">
        <f t="shared" si="0"/>
        <v>0</v>
      </c>
    </row>
    <row r="13" spans="1:6" ht="15.75">
      <c r="A13" s="65">
        <f t="shared" si="1"/>
        <v>8</v>
      </c>
      <c r="B13" s="64" t="str">
        <f>+Names!B23</f>
        <v>OFS (A)</v>
      </c>
      <c r="C13" s="62" t="str">
        <f>+Names!C21&amp;" , "&amp;Names!C22</f>
        <v>De Wet E , Vd Westhuizen c</v>
      </c>
      <c r="D13" s="60">
        <f>+Names!E21+Names!E22</f>
        <v>0</v>
      </c>
      <c r="E13" s="60">
        <f>+Names!F21+Names!F22</f>
        <v>0</v>
      </c>
      <c r="F13" s="74">
        <f t="shared" si="0"/>
        <v>0</v>
      </c>
    </row>
    <row r="14" spans="1:6" ht="15.75">
      <c r="A14" s="65">
        <f t="shared" si="1"/>
        <v>9</v>
      </c>
      <c r="B14" s="64" t="str">
        <f>+Names!B21</f>
        <v>OFS (A)</v>
      </c>
      <c r="C14" s="62" t="str">
        <f>+Names!C23&amp;" , "&amp;Names!C24</f>
        <v>Raath J , Coetzee J</v>
      </c>
      <c r="D14" s="60">
        <f>+Names!E23+Names!E24</f>
        <v>0</v>
      </c>
      <c r="E14" s="60">
        <f>+Names!F23+Names!F24</f>
        <v>0</v>
      </c>
      <c r="F14" s="74">
        <f t="shared" si="0"/>
        <v>0</v>
      </c>
    </row>
    <row r="15" spans="1:6" ht="15.75">
      <c r="A15" s="65">
        <f t="shared" si="1"/>
        <v>10</v>
      </c>
      <c r="B15" s="64" t="str">
        <f>+Names!B27</f>
        <v>PEN (A)</v>
      </c>
      <c r="C15" s="62" t="str">
        <f>+Names!C27&amp;" , "&amp;Names!C28</f>
        <v>Vd Linde V , Lombard L</v>
      </c>
      <c r="D15" s="60">
        <f>+Names!E27+Names!E28</f>
        <v>0</v>
      </c>
      <c r="E15" s="60">
        <f>+Names!F27+Names!F28</f>
        <v>0</v>
      </c>
      <c r="F15" s="74">
        <f t="shared" si="0"/>
        <v>0</v>
      </c>
    </row>
    <row r="16" spans="1:6" ht="15.75">
      <c r="A16" s="65">
        <f t="shared" si="1"/>
        <v>11</v>
      </c>
      <c r="B16" s="64" t="str">
        <f>+Names!B25</f>
        <v>PEN (A)</v>
      </c>
      <c r="C16" s="62" t="str">
        <f>+Names!C25&amp;" , "&amp;Names!C26</f>
        <v>Vd Linde F , Pick B</v>
      </c>
      <c r="D16" s="60">
        <f>+Names!E25+Names!E26</f>
        <v>0</v>
      </c>
      <c r="E16" s="60">
        <f>+Names!F25+Names!F26</f>
        <v>0</v>
      </c>
      <c r="F16" s="74">
        <f t="shared" si="0"/>
        <v>0</v>
      </c>
    </row>
    <row r="17" spans="1:6" ht="15.75">
      <c r="A17" s="65">
        <f t="shared" si="1"/>
        <v>12</v>
      </c>
      <c r="B17" s="64" t="str">
        <f>+Names!B31</f>
        <v>PEN (B)</v>
      </c>
      <c r="C17" s="62" t="str">
        <f>+Names!C29&amp;" , "&amp;Names!C30</f>
        <v>Bailey R , Basson J</v>
      </c>
      <c r="D17" s="60">
        <f>+Names!E29+Names!E30</f>
        <v>0</v>
      </c>
      <c r="E17" s="60">
        <f>+Names!F29+Names!F30</f>
        <v>0</v>
      </c>
      <c r="F17" s="74">
        <f t="shared" si="0"/>
        <v>0</v>
      </c>
    </row>
    <row r="18" spans="1:6" ht="15.75">
      <c r="A18" s="65">
        <f t="shared" si="1"/>
        <v>13</v>
      </c>
      <c r="B18" s="64" t="str">
        <f>+Names!B29</f>
        <v>PEN (B)</v>
      </c>
      <c r="C18" s="62" t="str">
        <f>+Names!C31&amp;" , "&amp;Names!C32</f>
        <v>Arnoldus C , Martinesson D</v>
      </c>
      <c r="D18" s="60">
        <f>+Names!E31+Names!E32</f>
        <v>0</v>
      </c>
      <c r="E18" s="60">
        <f>+Names!F31+Names!F32</f>
        <v>0</v>
      </c>
      <c r="F18" s="74">
        <f t="shared" si="0"/>
        <v>0</v>
      </c>
    </row>
    <row r="19" spans="1:6" ht="15.75">
      <c r="A19" s="65">
        <f t="shared" si="1"/>
        <v>14</v>
      </c>
      <c r="B19" s="64" t="str">
        <f>+Names!B35</f>
        <v>PET (A)</v>
      </c>
      <c r="C19" s="62" t="str">
        <f>+Names!C35&amp;" , "&amp;Names!C36</f>
        <v>Zaayman H , Horn G</v>
      </c>
      <c r="D19" s="60">
        <f>+Names!E35+Names!E36</f>
        <v>0</v>
      </c>
      <c r="E19" s="60">
        <f>+Names!F35+Names!F36</f>
        <v>0</v>
      </c>
      <c r="F19" s="74">
        <f t="shared" si="0"/>
        <v>0</v>
      </c>
    </row>
    <row r="20" spans="1:6" ht="15.75">
      <c r="A20" s="65">
        <f t="shared" si="1"/>
        <v>15</v>
      </c>
      <c r="B20" s="64" t="str">
        <f>+Names!B33</f>
        <v>PET (A)</v>
      </c>
      <c r="C20" s="62" t="str">
        <f>+Names!C33&amp;" , "&amp;Names!C34</f>
        <v>Du Preez K , Barnard H</v>
      </c>
      <c r="D20" s="60">
        <f>+Names!E33+Names!E34</f>
        <v>0</v>
      </c>
      <c r="E20" s="60">
        <f>+Names!F33+Names!F34</f>
        <v>0</v>
      </c>
      <c r="F20" s="74">
        <f t="shared" si="0"/>
        <v>0</v>
      </c>
    </row>
    <row r="21" spans="1:6" ht="15.75">
      <c r="A21" s="65">
        <f t="shared" si="1"/>
        <v>16</v>
      </c>
      <c r="B21" s="64" t="str">
        <f>+Names!B39</f>
        <v>PET (B)</v>
      </c>
      <c r="C21" s="62" t="str">
        <f>+Names!C39&amp;" , "&amp;Names!C40</f>
        <v>Pelle P , Oosthuizen E</v>
      </c>
      <c r="D21" s="60">
        <f>+Names!E39+Names!E40</f>
        <v>0</v>
      </c>
      <c r="E21" s="60">
        <f>+Names!F39+Names!F40</f>
        <v>0</v>
      </c>
      <c r="F21" s="74">
        <f t="shared" si="0"/>
        <v>0</v>
      </c>
    </row>
    <row r="22" spans="1:6" ht="15.75">
      <c r="A22" s="65">
        <f t="shared" si="1"/>
        <v>17</v>
      </c>
      <c r="B22" s="64" t="str">
        <f>+Names!B37</f>
        <v>PET (B)</v>
      </c>
      <c r="C22" s="62" t="str">
        <f>+Names!C37&amp;" , "&amp;Names!C38</f>
        <v>Barnard J , Foster C</v>
      </c>
      <c r="D22" s="60">
        <f>+Names!E37+Names!E38</f>
        <v>0</v>
      </c>
      <c r="E22" s="60">
        <f>+Names!F37+Names!F38</f>
        <v>0</v>
      </c>
      <c r="F22" s="74">
        <f t="shared" si="0"/>
        <v>0</v>
      </c>
    </row>
    <row r="23" spans="1:6" ht="15.75">
      <c r="A23" s="65">
        <f t="shared" si="1"/>
        <v>18</v>
      </c>
      <c r="B23" s="64" t="str">
        <f>+Names!B43</f>
        <v>PET (C)</v>
      </c>
      <c r="C23" s="62" t="str">
        <f>+Names!C41&amp;" , "&amp;Names!C42</f>
        <v>Sharwood D , Roodt P</v>
      </c>
      <c r="D23" s="60">
        <f>+Names!E41+Names!E42</f>
        <v>0</v>
      </c>
      <c r="E23" s="60">
        <f>+Names!F41+Names!F42</f>
        <v>0</v>
      </c>
      <c r="F23" s="74">
        <f t="shared" si="0"/>
        <v>0</v>
      </c>
    </row>
    <row r="24" spans="1:6" ht="15.75">
      <c r="A24" s="65">
        <f t="shared" si="1"/>
        <v>19</v>
      </c>
      <c r="B24" s="64" t="str">
        <f>+Names!B41</f>
        <v>PET (C)</v>
      </c>
      <c r="C24" s="62" t="str">
        <f>+Names!C43&amp;" , "&amp;Names!C44</f>
        <v>C de Wit , Oosthuizen V</v>
      </c>
      <c r="D24" s="60">
        <f>+Names!E43+Names!E44</f>
        <v>0</v>
      </c>
      <c r="E24" s="60">
        <f>+Names!F43+Names!F44</f>
        <v>0</v>
      </c>
      <c r="F24" s="74">
        <f t="shared" si="0"/>
        <v>0</v>
      </c>
    </row>
    <row r="25" spans="1:6" ht="15.75">
      <c r="A25" s="65">
        <f t="shared" si="1"/>
        <v>20</v>
      </c>
      <c r="B25" s="64" t="str">
        <f>+Names!B45</f>
        <v>PET (D)</v>
      </c>
      <c r="C25" s="62" t="str">
        <f>+Names!C45&amp;" , "&amp;Names!C46</f>
        <v>P Kolver , van Niekerk J</v>
      </c>
      <c r="D25" s="60">
        <f>+Names!E45+Names!E46</f>
        <v>0</v>
      </c>
      <c r="E25" s="60">
        <f>+Names!F45+Names!F46</f>
        <v>0</v>
      </c>
      <c r="F25" s="74">
        <f t="shared" si="0"/>
        <v>0</v>
      </c>
    </row>
    <row r="26" spans="1:6" ht="15.75">
      <c r="A26" s="65">
        <f t="shared" si="1"/>
        <v>21</v>
      </c>
      <c r="B26" s="64" t="str">
        <f>+Names!B50</f>
        <v>PTA (A)</v>
      </c>
      <c r="C26" s="62" t="str">
        <f>+Names!C50&amp;" , "&amp;Names!C51</f>
        <v>Fourie C , Steyn J</v>
      </c>
      <c r="D26" s="60">
        <f>+Names!E50+Names!E51</f>
        <v>0</v>
      </c>
      <c r="E26" s="60">
        <f>+Names!F50+Names!F51</f>
        <v>0</v>
      </c>
      <c r="F26" s="74">
        <f t="shared" si="0"/>
        <v>0</v>
      </c>
    </row>
    <row r="27" spans="1:6" ht="15.75">
      <c r="A27" s="65">
        <f t="shared" si="1"/>
        <v>22</v>
      </c>
      <c r="B27" s="64" t="str">
        <f>+Names!B48</f>
        <v>PTA (A)</v>
      </c>
      <c r="C27" s="62" t="str">
        <f>+Names!C48&amp;" , "&amp;Names!C49</f>
        <v>De Villiers R , Kloppers W</v>
      </c>
      <c r="D27" s="60">
        <f>+Names!E48+Names!E49</f>
        <v>0</v>
      </c>
      <c r="E27" s="60">
        <f>+Names!F48+Names!F49</f>
        <v>0</v>
      </c>
      <c r="F27" s="74">
        <f t="shared" si="0"/>
        <v>0</v>
      </c>
    </row>
    <row r="28" spans="1:6" ht="15.75">
      <c r="A28" s="65">
        <f t="shared" si="1"/>
        <v>23</v>
      </c>
      <c r="B28" s="64" t="str">
        <f>+Names!B54</f>
        <v>PTA (B)</v>
      </c>
      <c r="C28" s="62" t="str">
        <f>+Names!C54&amp;" , "&amp;Names!C55</f>
        <v>Delport D  , Theron W</v>
      </c>
      <c r="D28" s="60">
        <f>+Names!E54+Names!E55</f>
        <v>0</v>
      </c>
      <c r="E28" s="60">
        <f>+Names!F54+Names!F55</f>
        <v>0</v>
      </c>
      <c r="F28" s="74">
        <f t="shared" si="0"/>
        <v>0</v>
      </c>
    </row>
    <row r="29" spans="1:6" ht="15.75">
      <c r="A29" s="65">
        <f t="shared" si="1"/>
        <v>24</v>
      </c>
      <c r="B29" s="64" t="str">
        <f>+Names!B52</f>
        <v>PTA (B)</v>
      </c>
      <c r="C29" s="62" t="str">
        <f>+Names!C52&amp;" , "&amp;Names!C53</f>
        <v>de Wet L , Duvenage D</v>
      </c>
      <c r="D29" s="60">
        <f>+Names!E52+Names!E53</f>
        <v>0</v>
      </c>
      <c r="E29" s="60">
        <f>+Names!F52+Names!F53</f>
        <v>0</v>
      </c>
      <c r="F29" s="74">
        <f t="shared" si="0"/>
        <v>0</v>
      </c>
    </row>
    <row r="30" spans="1:6" ht="15.75">
      <c r="A30" s="65">
        <f t="shared" si="1"/>
        <v>25</v>
      </c>
      <c r="B30" s="64" t="str">
        <f>+Names!B58</f>
        <v>PTA (C)</v>
      </c>
      <c r="C30" s="62" t="str">
        <f>+Names!C56&amp;" , "&amp;Names!C57</f>
        <v>De Waard A , van Rensburg L</v>
      </c>
      <c r="D30" s="60">
        <f>+Names!E56+Names!E57</f>
        <v>0</v>
      </c>
      <c r="E30" s="60">
        <f>+Names!F56+Names!F57</f>
        <v>0</v>
      </c>
      <c r="F30" s="74">
        <f t="shared" si="0"/>
        <v>0</v>
      </c>
    </row>
    <row r="31" spans="1:6" ht="15.75">
      <c r="A31" s="65">
        <f t="shared" si="1"/>
        <v>26</v>
      </c>
      <c r="B31" s="64" t="str">
        <f>+Names!B56</f>
        <v>PTA (C)</v>
      </c>
      <c r="C31" s="62" t="str">
        <f>+Names!C58&amp;" , "&amp;Names!C59</f>
        <v>Bartlett E , Dixon H</v>
      </c>
      <c r="D31" s="60">
        <f>+Names!E58+Names!E59</f>
        <v>0</v>
      </c>
      <c r="E31" s="60">
        <f>+Names!F58+Names!F59</f>
        <v>0</v>
      </c>
      <c r="F31" s="74">
        <f t="shared" si="0"/>
        <v>0</v>
      </c>
    </row>
    <row r="32" spans="1:6" ht="15.75">
      <c r="A32" s="65">
        <f t="shared" si="1"/>
        <v>27</v>
      </c>
      <c r="B32" s="64" t="str">
        <f>+Names!B62</f>
        <v>PTA (D)</v>
      </c>
      <c r="C32" s="62" t="str">
        <f>+Names!C62&amp;" , "&amp;Names!C63</f>
        <v>Visser F , Loubser B</v>
      </c>
      <c r="D32" s="60">
        <f>+Names!E62+Names!E63</f>
        <v>0</v>
      </c>
      <c r="E32" s="60">
        <f>+Names!F62+Names!F63</f>
        <v>0</v>
      </c>
      <c r="F32" s="74">
        <f t="shared" si="0"/>
        <v>0</v>
      </c>
    </row>
    <row r="33" spans="1:6" ht="15.75">
      <c r="A33" s="65">
        <f t="shared" si="1"/>
        <v>28</v>
      </c>
      <c r="B33" s="64" t="str">
        <f>+Names!B60</f>
        <v>PTA (D)</v>
      </c>
      <c r="C33" s="62" t="str">
        <f>+Names!C60&amp;" , "&amp;Names!C61</f>
        <v>Drewis G , Croukamp K</v>
      </c>
      <c r="D33" s="60">
        <f>+Names!E60+Names!E61</f>
        <v>0</v>
      </c>
      <c r="E33" s="60">
        <f>+Names!F60+Names!F61</f>
        <v>0</v>
      </c>
      <c r="F33" s="74">
        <f t="shared" si="0"/>
        <v>0</v>
      </c>
    </row>
    <row r="34" spans="1:6" ht="15.75">
      <c r="A34" s="65">
        <f t="shared" si="1"/>
        <v>29</v>
      </c>
      <c r="B34" s="64" t="str">
        <f>+Names!B66</f>
        <v>SAAS (A)</v>
      </c>
      <c r="C34" s="62" t="str">
        <f>+Names!C66&amp;" , "&amp;Names!C67</f>
        <v>Van Biljon E , Taylor G</v>
      </c>
      <c r="D34" s="60">
        <f>+Names!E66+Names!E67</f>
        <v>0</v>
      </c>
      <c r="E34" s="60">
        <f>+Names!F66+Names!F67</f>
        <v>0</v>
      </c>
      <c r="F34" s="74">
        <f t="shared" si="0"/>
        <v>0</v>
      </c>
    </row>
    <row r="35" spans="1:6" ht="15.75">
      <c r="A35" s="65">
        <f t="shared" si="1"/>
        <v>30</v>
      </c>
      <c r="B35" s="64" t="str">
        <f>+Names!B64</f>
        <v>SAAS (A)</v>
      </c>
      <c r="C35" s="62" t="str">
        <f>+Names!C64&amp;" , "&amp;Names!C65</f>
        <v>Albertyn W , Nortje JC</v>
      </c>
      <c r="D35" s="60">
        <f>+Names!E64+Names!E65</f>
        <v>0</v>
      </c>
      <c r="E35" s="60">
        <f>+Names!F64+Names!F65</f>
        <v>0</v>
      </c>
      <c r="F35" s="74">
        <f t="shared" si="0"/>
        <v>0</v>
      </c>
    </row>
    <row r="36" spans="1:6" ht="15.75">
      <c r="A36" s="65">
        <f t="shared" si="1"/>
        <v>31</v>
      </c>
      <c r="B36" s="64" t="str">
        <f>+Names!B70</f>
        <v>SAAS (B)</v>
      </c>
      <c r="C36" s="62" t="str">
        <f>+Names!C70&amp;" , "&amp;Names!C71</f>
        <v>Jordaan J , Lourens G</v>
      </c>
      <c r="D36" s="60">
        <f>+Names!E70+Names!E71</f>
        <v>0</v>
      </c>
      <c r="E36" s="60">
        <f>+Names!F70+Names!F71</f>
        <v>0</v>
      </c>
      <c r="F36" s="74">
        <f t="shared" si="0"/>
        <v>0</v>
      </c>
    </row>
    <row r="37" spans="1:6" ht="15.75">
      <c r="A37" s="65">
        <f t="shared" si="1"/>
        <v>32</v>
      </c>
      <c r="B37" s="64" t="str">
        <f>+Names!B68</f>
        <v>SAAS (B)</v>
      </c>
      <c r="C37" s="62" t="str">
        <f>+Names!C68&amp;" , "&amp;Names!C69</f>
        <v>Louw W , Rutherford D</v>
      </c>
      <c r="D37" s="60">
        <f>+Names!E68+Names!E69</f>
        <v>0</v>
      </c>
      <c r="E37" s="60">
        <f>+Names!F68+Names!F69</f>
        <v>0</v>
      </c>
      <c r="F37" s="74">
        <f t="shared" si="0"/>
        <v>0</v>
      </c>
    </row>
    <row r="38" spans="1:6" ht="15.75">
      <c r="A38" s="65">
        <f t="shared" si="1"/>
        <v>33</v>
      </c>
      <c r="B38" s="64" t="str">
        <f>+Names!B74</f>
        <v>TNG (A)</v>
      </c>
      <c r="C38" s="62" t="str">
        <f>+Names!C74&amp;" , "&amp;Names!C75</f>
        <v>Van Wyk W , vd Wal R</v>
      </c>
      <c r="D38" s="60">
        <f>+Names!E74+Names!E75</f>
        <v>0</v>
      </c>
      <c r="E38" s="60">
        <f>+Names!F74+Names!F75</f>
        <v>0</v>
      </c>
      <c r="F38" s="74">
        <f t="shared" si="0"/>
        <v>0</v>
      </c>
    </row>
    <row r="39" spans="1:6" ht="15.75">
      <c r="A39" s="65">
        <f t="shared" si="1"/>
        <v>34</v>
      </c>
      <c r="B39" s="64" t="str">
        <f>+Names!B72</f>
        <v>TNG (A)</v>
      </c>
      <c r="C39" s="62" t="str">
        <f>+Names!C72&amp;" , "&amp;Names!C73</f>
        <v>Loock K , Mostert M</v>
      </c>
      <c r="D39" s="60">
        <f>+Names!E72+Names!E73</f>
        <v>0</v>
      </c>
      <c r="E39" s="60">
        <f>+Names!F72+Names!F73</f>
        <v>0</v>
      </c>
      <c r="F39" s="74">
        <f t="shared" si="0"/>
        <v>0</v>
      </c>
    </row>
    <row r="40" spans="1:6" ht="15.75">
      <c r="A40" s="65">
        <f t="shared" si="1"/>
        <v>35</v>
      </c>
      <c r="B40" s="64" t="str">
        <f>+Names!B78</f>
        <v>TNG (B)</v>
      </c>
      <c r="C40" s="62" t="str">
        <f>+Names!C76&amp;" , "&amp;Names!C77</f>
        <v>Tshabalala A , Venter H</v>
      </c>
      <c r="D40" s="60">
        <f>+Names!E76+Names!E77</f>
        <v>0</v>
      </c>
      <c r="E40" s="60">
        <f>+Names!F76+Names!F77</f>
        <v>0</v>
      </c>
      <c r="F40" s="74">
        <f t="shared" si="0"/>
        <v>0</v>
      </c>
    </row>
    <row r="41" spans="1:6" ht="15.75">
      <c r="A41" s="65">
        <f t="shared" si="1"/>
        <v>36</v>
      </c>
      <c r="B41" s="64" t="str">
        <f>+Names!B76</f>
        <v>TNG (B)</v>
      </c>
      <c r="C41" s="62" t="str">
        <f>+Names!C78&amp;" , "&amp;Names!C79</f>
        <v>Grimes W , vd Merwe J</v>
      </c>
      <c r="D41" s="60">
        <f>+Names!E78+Names!E79</f>
        <v>0</v>
      </c>
      <c r="E41" s="60">
        <f>+Names!F78+Names!F79</f>
        <v>0</v>
      </c>
      <c r="F41" s="74">
        <f t="shared" si="0"/>
        <v>0</v>
      </c>
    </row>
    <row r="42" spans="1:6" ht="15.75">
      <c r="A42" s="65">
        <f t="shared" si="1"/>
        <v>37</v>
      </c>
      <c r="B42" s="64" t="str">
        <f>+Names!B80</f>
        <v>TNG (C)</v>
      </c>
      <c r="C42" s="62" t="str">
        <f>+Names!C80&amp;" , "&amp;Names!C81</f>
        <v>Thelele P , Thanjekwayo SP</v>
      </c>
      <c r="D42" s="60">
        <f>+Names!E80+Names!E81</f>
        <v>0</v>
      </c>
      <c r="E42" s="60">
        <f>+Names!F80+Names!F81</f>
        <v>0</v>
      </c>
      <c r="F42" s="74">
        <f t="shared" si="0"/>
        <v>0</v>
      </c>
    </row>
    <row r="43" spans="1:6" ht="15.75">
      <c r="A43" s="65">
        <f t="shared" si="1"/>
        <v>38</v>
      </c>
      <c r="B43" s="64" t="str">
        <f>+Names!B85</f>
        <v>TSA (A)</v>
      </c>
      <c r="C43" s="62" t="str">
        <f>+Names!C83&amp;" , "&amp;Names!C84</f>
        <v>Scott R , Arnold R</v>
      </c>
      <c r="D43" s="60">
        <f>+Names!E83+Names!E84</f>
        <v>0</v>
      </c>
      <c r="E43" s="60">
        <f>+Names!F83+Names!F84</f>
        <v>0</v>
      </c>
      <c r="F43" s="74">
        <f t="shared" si="0"/>
        <v>0</v>
      </c>
    </row>
    <row r="44" spans="1:6" ht="15.75">
      <c r="A44" s="65">
        <f t="shared" si="1"/>
        <v>39</v>
      </c>
      <c r="B44" s="64" t="str">
        <f>+Names!B83</f>
        <v>TSA (A)</v>
      </c>
      <c r="C44" s="62" t="str">
        <f>+Names!C85&amp;" , "&amp;Names!C86</f>
        <v>Scheepers M , Uys A</v>
      </c>
      <c r="D44" s="60">
        <f>+Names!E85+Names!E86</f>
        <v>0</v>
      </c>
      <c r="E44" s="60">
        <f>+Names!F85+Names!F86</f>
        <v>0</v>
      </c>
      <c r="F44" s="74">
        <f t="shared" si="0"/>
        <v>0</v>
      </c>
    </row>
    <row r="45" spans="1:6" ht="15.75">
      <c r="A45" s="65">
        <f t="shared" si="1"/>
        <v>40</v>
      </c>
      <c r="B45" s="64" t="str">
        <f>+Names!B89</f>
        <v>TSA (B)</v>
      </c>
      <c r="C45" s="62" t="str">
        <f>+Names!C89&amp;" , "&amp;Names!C90</f>
        <v>Stanfliet B , De Beer A</v>
      </c>
      <c r="D45" s="60">
        <f>+Names!E89+Names!E90</f>
        <v>0</v>
      </c>
      <c r="E45" s="60">
        <f>+Names!F89+Names!F90</f>
        <v>0</v>
      </c>
      <c r="F45" s="74">
        <f t="shared" si="0"/>
        <v>0</v>
      </c>
    </row>
    <row r="46" spans="1:6" ht="15.75">
      <c r="A46" s="65">
        <f t="shared" si="1"/>
        <v>41</v>
      </c>
      <c r="B46" s="64" t="str">
        <f>+Names!B87</f>
        <v>TSA (B)</v>
      </c>
      <c r="C46" s="62" t="str">
        <f>+Names!C87&amp;" , "&amp;Names!C88</f>
        <v>Loesch T , Swanepoel W</v>
      </c>
      <c r="D46" s="60">
        <f>+Names!E87+Names!E88</f>
        <v>0</v>
      </c>
      <c r="E46" s="60">
        <f>+Names!F87+Names!F88</f>
        <v>0</v>
      </c>
      <c r="F46" s="74">
        <f t="shared" si="0"/>
        <v>0</v>
      </c>
    </row>
    <row r="47" spans="1:6" ht="15.75">
      <c r="A47" s="65">
        <f t="shared" si="1"/>
        <v>42</v>
      </c>
      <c r="B47" s="64" t="str">
        <f>+Names!B94</f>
        <v>VAAL (A)</v>
      </c>
      <c r="C47" s="62" t="str">
        <f>+Names!C92&amp;" , "&amp;Names!C93</f>
        <v>Van Heerden P , Bekker J</v>
      </c>
      <c r="D47" s="60">
        <f>+Names!E92+Names!E93</f>
        <v>0</v>
      </c>
      <c r="E47" s="60">
        <f>+Names!F92+Names!F93</f>
        <v>0</v>
      </c>
      <c r="F47" s="74">
        <f t="shared" si="0"/>
        <v>0</v>
      </c>
    </row>
    <row r="48" spans="1:6" ht="15.75">
      <c r="A48" s="65">
        <f t="shared" si="1"/>
        <v>43</v>
      </c>
      <c r="B48" s="64" t="str">
        <f>+Names!B92</f>
        <v>VAAL (A)</v>
      </c>
      <c r="C48" s="62" t="str">
        <f>+Names!C94&amp;" , "&amp;Names!C95</f>
        <v>Roets K , Ramakoshi M</v>
      </c>
      <c r="D48" s="60">
        <f>+Names!E94+Names!E95</f>
        <v>0</v>
      </c>
      <c r="E48" s="60">
        <f>+Names!F94+Names!F95</f>
        <v>0</v>
      </c>
      <c r="F48" s="74">
        <f t="shared" si="0"/>
        <v>0</v>
      </c>
    </row>
    <row r="49" spans="1:6" ht="15.75">
      <c r="A49" s="65">
        <f t="shared" si="1"/>
        <v>44</v>
      </c>
      <c r="B49" s="64" t="str">
        <f>+Names!B98</f>
        <v>WITS (A)</v>
      </c>
      <c r="C49" s="62" t="str">
        <f>+Names!C96&amp;" , "&amp;Names!C97</f>
        <v>Voortman G , Egerton F</v>
      </c>
      <c r="D49" s="60">
        <f>+Names!E96+Names!E97</f>
        <v>0</v>
      </c>
      <c r="E49" s="60">
        <f>+Names!F96+Names!F97</f>
        <v>0</v>
      </c>
      <c r="F49" s="74">
        <f t="shared" si="0"/>
        <v>0</v>
      </c>
    </row>
    <row r="50" spans="1:6" ht="15.75">
      <c r="A50" s="65">
        <f t="shared" si="1"/>
        <v>45</v>
      </c>
      <c r="B50" s="64" t="str">
        <f>+Names!B96</f>
        <v>WITS (A)</v>
      </c>
      <c r="C50" s="62" t="str">
        <f>+Names!C98&amp;" , "&amp;Names!C99</f>
        <v>Pretorius R , Zitsman J</v>
      </c>
      <c r="D50" s="60">
        <f>+Names!E98+Names!E99</f>
        <v>0</v>
      </c>
      <c r="E50" s="60">
        <f>+Names!F98+Names!F99</f>
        <v>0</v>
      </c>
      <c r="F50" s="74">
        <f t="shared" si="0"/>
        <v>0</v>
      </c>
    </row>
    <row r="51" spans="1:6" ht="15.75">
      <c r="A51" s="65">
        <f t="shared" si="1"/>
        <v>46</v>
      </c>
      <c r="B51" s="64" t="str">
        <f>+Names!B102</f>
        <v>WITS (B)</v>
      </c>
      <c r="C51" s="62" t="str">
        <f>+Names!C100&amp;" , "&amp;Names!C101</f>
        <v>Storm L , Van den Berg H</v>
      </c>
      <c r="D51" s="60">
        <f>+Names!E100+Names!E101</f>
        <v>0</v>
      </c>
      <c r="E51" s="60">
        <f>+Names!F100+Names!F101</f>
        <v>0</v>
      </c>
      <c r="F51" s="74">
        <f t="shared" si="0"/>
        <v>0</v>
      </c>
    </row>
    <row r="52" spans="1:6" ht="16.5" thickBot="1">
      <c r="A52" s="65">
        <f t="shared" si="1"/>
        <v>47</v>
      </c>
      <c r="B52" s="64" t="str">
        <f>+Names!B100</f>
        <v>WITS (B)</v>
      </c>
      <c r="C52" s="62" t="str">
        <f>+Names!C102&amp;" , "&amp;Names!C103</f>
        <v>Milton V , Kruger H</v>
      </c>
      <c r="D52" s="60">
        <f>+Names!E102+Names!E103</f>
        <v>0</v>
      </c>
      <c r="E52" s="60">
        <f>+Names!F102+Names!F103</f>
        <v>0</v>
      </c>
      <c r="F52" s="75">
        <f t="shared" si="0"/>
        <v>0</v>
      </c>
    </row>
    <row r="53" ht="15.75">
      <c r="C53" s="66"/>
    </row>
    <row r="54" ht="15.75">
      <c r="C54" s="66"/>
    </row>
    <row r="55" ht="15.75">
      <c r="C55" s="66"/>
    </row>
    <row r="56" ht="15.75">
      <c r="C56" s="66"/>
    </row>
    <row r="57" ht="15.75">
      <c r="C57" s="66"/>
    </row>
    <row r="58" ht="15.75">
      <c r="C58" s="66"/>
    </row>
    <row r="59" ht="15.75">
      <c r="C59" s="66"/>
    </row>
    <row r="60" ht="15.75">
      <c r="C60" s="66"/>
    </row>
    <row r="61" ht="15.75">
      <c r="C61" s="66"/>
    </row>
    <row r="62" ht="15.75">
      <c r="C62" s="66"/>
    </row>
    <row r="63" ht="15.75">
      <c r="C63" s="66"/>
    </row>
    <row r="64" ht="15.75">
      <c r="C64" s="66"/>
    </row>
    <row r="65" ht="15.75">
      <c r="C65" s="66"/>
    </row>
    <row r="66" ht="15.75">
      <c r="C66" s="66"/>
    </row>
    <row r="67" ht="15.75">
      <c r="C67" s="66"/>
    </row>
    <row r="68" ht="15.75">
      <c r="C68" s="66"/>
    </row>
    <row r="69" ht="15.75">
      <c r="C69" s="66"/>
    </row>
    <row r="70" ht="15.75">
      <c r="C70" s="66"/>
    </row>
    <row r="71" ht="15.75">
      <c r="C71" s="66"/>
    </row>
  </sheetData>
  <mergeCells count="2">
    <mergeCell ref="B2:F2"/>
    <mergeCell ref="B3:F3"/>
  </mergeCells>
  <printOptions/>
  <pageMargins left="0.54" right="0.38" top="0.64" bottom="0.94" header="0.37" footer="0.5"/>
  <pageSetup horizontalDpi="300" verticalDpi="300" orientation="portrait" r:id="rId2"/>
  <headerFooter alignWithMargins="0">
    <oddHeader>&amp;LCombined Stableford Scores&amp;R&amp;D&amp;T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 Technikon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du Preez</dc:creator>
  <cp:keywords/>
  <dc:description/>
  <cp:lastModifiedBy>Hein Barnard</cp:lastModifiedBy>
  <cp:lastPrinted>2001-08-17T21:11:29Z</cp:lastPrinted>
  <dcterms:created xsi:type="dcterms:W3CDTF">2001-06-29T10:29:58Z</dcterms:created>
  <dcterms:modified xsi:type="dcterms:W3CDTF">2001-09-23T18:16:55Z</dcterms:modified>
  <cp:category/>
  <cp:version/>
  <cp:contentType/>
  <cp:contentStatus/>
</cp:coreProperties>
</file>